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V:\Economic Research\2 - PUBLICATIONS\4 - PANORAMAS\2025\202502 Future of Globalization\short focus\E vehicules\"/>
    </mc:Choice>
  </mc:AlternateContent>
  <xr:revisionPtr revIDLastSave="0" documentId="13_ncr:1_{5BB42851-B132-4560-A860-584926789D0C}" xr6:coauthVersionLast="47" xr6:coauthVersionMax="47" xr10:uidLastSave="{00000000-0000-0000-0000-000000000000}"/>
  <bookViews>
    <workbookView xWindow="-108" yWindow="-108" windowWidth="23256" windowHeight="12576" activeTab="2" xr2:uid="{88C0D88D-670D-41DE-9375-9199B8694C85}"/>
  </bookViews>
  <sheets>
    <sheet name="Figure 1" sheetId="31" r:id="rId1"/>
    <sheet name="Figure 2" sheetId="39" r:id="rId2"/>
    <sheet name="Figure 3" sheetId="38" r:id="rId3"/>
    <sheet name="Figure 4" sheetId="33" r:id="rId4"/>
    <sheet name="Figure 4 bis" sheetId="34" r:id="rId5"/>
  </sheets>
  <definedNames>
    <definedName name="_xlnm._FilterDatabase" localSheetId="3" hidden="1">'Figure 4'!$A$1:$L$12</definedName>
    <definedName name="_xlnm._FilterDatabase" localSheetId="4" hidden="1">'Figure 4 bis'!$A$1:$L$12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34" l="1"/>
  <c r="X10" i="34"/>
  <c r="Y10" i="34" s="1"/>
  <c r="X9" i="34"/>
  <c r="Y9" i="34" s="1"/>
  <c r="S9" i="34"/>
  <c r="T9" i="34" s="1"/>
  <c r="X8" i="34"/>
  <c r="Y8" i="34" s="1"/>
  <c r="S8" i="34"/>
  <c r="T8" i="34" s="1"/>
  <c r="X7" i="34"/>
  <c r="Y7" i="34" s="1"/>
  <c r="S7" i="34"/>
  <c r="X6" i="34"/>
  <c r="S6" i="34"/>
  <c r="X5" i="34"/>
  <c r="X12" i="34" s="1"/>
  <c r="Y11" i="34" s="1"/>
  <c r="S5" i="34"/>
  <c r="X4" i="34"/>
  <c r="Y4" i="34" s="1"/>
  <c r="S4" i="34"/>
  <c r="S10" i="34" s="1"/>
  <c r="X11" i="33"/>
  <c r="Y11" i="33" s="1"/>
  <c r="X10" i="33"/>
  <c r="X9" i="33"/>
  <c r="S9" i="33"/>
  <c r="X8" i="33"/>
  <c r="S8" i="33"/>
  <c r="X7" i="33"/>
  <c r="S7" i="33"/>
  <c r="X6" i="33"/>
  <c r="S6" i="33"/>
  <c r="X5" i="33"/>
  <c r="S5" i="33"/>
  <c r="X4" i="33"/>
  <c r="X12" i="33" s="1"/>
  <c r="S4" i="33"/>
  <c r="T7" i="34" l="1"/>
  <c r="T4" i="34"/>
  <c r="T5" i="34"/>
  <c r="T6" i="34"/>
  <c r="Y6" i="34"/>
  <c r="Y5" i="34"/>
  <c r="Y5" i="33"/>
  <c r="Y9" i="33"/>
  <c r="Y6" i="33"/>
  <c r="Y10" i="33"/>
  <c r="Y7" i="33"/>
  <c r="Y8" i="33"/>
  <c r="S10" i="33"/>
  <c r="T4" i="33" s="1"/>
  <c r="Y4" i="33"/>
  <c r="T8" i="33" l="1"/>
  <c r="T9" i="33"/>
  <c r="T7" i="33"/>
  <c r="T5" i="33"/>
  <c r="T6" i="33"/>
</calcChain>
</file>

<file path=xl/sharedStrings.xml><?xml version="1.0" encoding="utf-8"?>
<sst xmlns="http://schemas.openxmlformats.org/spreadsheetml/2006/main" count="939" uniqueCount="168">
  <si>
    <t>Total</t>
  </si>
  <si>
    <t>China</t>
  </si>
  <si>
    <t>Germany</t>
  </si>
  <si>
    <t>France</t>
  </si>
  <si>
    <t>Uzbekistan</t>
  </si>
  <si>
    <t>Indonesia</t>
  </si>
  <si>
    <t>Brazil</t>
  </si>
  <si>
    <t>Malaysia</t>
  </si>
  <si>
    <t>Mexico</t>
  </si>
  <si>
    <t>Thailand</t>
  </si>
  <si>
    <t>South Korea</t>
  </si>
  <si>
    <t>Vietnam</t>
  </si>
  <si>
    <t>Spain</t>
  </si>
  <si>
    <t>Italy</t>
  </si>
  <si>
    <t>Hungary</t>
  </si>
  <si>
    <t>Austria</t>
  </si>
  <si>
    <t>Poland</t>
  </si>
  <si>
    <t>Portugal</t>
  </si>
  <si>
    <t>Slovakia</t>
  </si>
  <si>
    <t>Sweden</t>
  </si>
  <si>
    <t>Serbia</t>
  </si>
  <si>
    <t>Title</t>
  </si>
  <si>
    <t>Sources</t>
  </si>
  <si>
    <t>Australia</t>
  </si>
  <si>
    <t>South Africa</t>
  </si>
  <si>
    <t>Morocco</t>
  </si>
  <si>
    <t>Nigeria</t>
  </si>
  <si>
    <t>Chile</t>
  </si>
  <si>
    <t>Mauritius</t>
  </si>
  <si>
    <t>Cambodia</t>
  </si>
  <si>
    <t>Bangladesh</t>
  </si>
  <si>
    <t>Zambia</t>
  </si>
  <si>
    <t>Nepal</t>
  </si>
  <si>
    <t>Guyana</t>
  </si>
  <si>
    <t>Trademaps, Coface</t>
  </si>
  <si>
    <t>Country</t>
  </si>
  <si>
    <t xml:space="preserve">Sources </t>
  </si>
  <si>
    <t>Government subsidies to CATL</t>
  </si>
  <si>
    <t>US$, millions</t>
  </si>
  <si>
    <t xml:space="preserve">Title </t>
  </si>
  <si>
    <t>Chinese subsidies to CATL (USD, millions)</t>
  </si>
  <si>
    <t>Center for Strategic and International studies (CSIS), Coface</t>
  </si>
  <si>
    <t>Year</t>
  </si>
  <si>
    <t>Month</t>
  </si>
  <si>
    <t>Investor</t>
  </si>
  <si>
    <t>Quantity in Millions</t>
  </si>
  <si>
    <t>Share Size</t>
  </si>
  <si>
    <t>Transaction Party</t>
  </si>
  <si>
    <t>Sector</t>
  </si>
  <si>
    <t>Subsector</t>
  </si>
  <si>
    <t>Region</t>
  </si>
  <si>
    <t>BRI</t>
  </si>
  <si>
    <t>Greenfield</t>
  </si>
  <si>
    <t>February</t>
  </si>
  <si>
    <t>China Railway Engineering</t>
  </si>
  <si>
    <t>Transport</t>
  </si>
  <si>
    <t>Autos</t>
  </si>
  <si>
    <t>Bosnia</t>
  </si>
  <si>
    <t>Europe</t>
  </si>
  <si>
    <t>China Global Investment in 2023</t>
  </si>
  <si>
    <t>May</t>
  </si>
  <si>
    <t>Geely</t>
  </si>
  <si>
    <t>Aston Martin</t>
  </si>
  <si>
    <t>Britain</t>
  </si>
  <si>
    <t>Quantity in Million $</t>
  </si>
  <si>
    <t>% total</t>
  </si>
  <si>
    <t>Europe in 2023</t>
  </si>
  <si>
    <t>September</t>
  </si>
  <si>
    <t>Xiamen Tungsten</t>
  </si>
  <si>
    <t>Orana</t>
  </si>
  <si>
    <t>G</t>
  </si>
  <si>
    <t>March</t>
  </si>
  <si>
    <t>Contemporary Amperex Tech</t>
  </si>
  <si>
    <t>Asia</t>
  </si>
  <si>
    <t>August</t>
  </si>
  <si>
    <t>Sunwoda Electronics</t>
  </si>
  <si>
    <t>South America</t>
  </si>
  <si>
    <t>November</t>
  </si>
  <si>
    <t>Shuanghuan Driveline</t>
  </si>
  <si>
    <t>Sub-Saharan Africa</t>
  </si>
  <si>
    <t>June</t>
  </si>
  <si>
    <t>Power Construction Corp. (PowerChina)</t>
  </si>
  <si>
    <t>MENA</t>
  </si>
  <si>
    <t>North America</t>
  </si>
  <si>
    <t>December</t>
  </si>
  <si>
    <t>State Construction Engineering</t>
  </si>
  <si>
    <t xml:space="preserve">Total </t>
  </si>
  <si>
    <t>July</t>
  </si>
  <si>
    <t>Renault</t>
  </si>
  <si>
    <t>Shanghai Putailai</t>
  </si>
  <si>
    <t>April</t>
  </si>
  <si>
    <t>Ningbo Tuopu</t>
  </si>
  <si>
    <t>Ningbo Xusheng</t>
  </si>
  <si>
    <t>Guoxuan</t>
  </si>
  <si>
    <t>USA</t>
  </si>
  <si>
    <t>January</t>
  </si>
  <si>
    <t>China Railway Construction</t>
  </si>
  <si>
    <t>BYD</t>
  </si>
  <si>
    <t>October</t>
  </si>
  <si>
    <t>Tsingshan</t>
  </si>
  <si>
    <t>China Communications Construction</t>
  </si>
  <si>
    <t>Aviation Industry Corp. (AVIC)-led consortium</t>
  </si>
  <si>
    <t>Base Major</t>
  </si>
  <si>
    <t>China National Machinery Industry (Sinomach)</t>
  </si>
  <si>
    <t>China Energy Engineering</t>
  </si>
  <si>
    <t>Tanzania</t>
  </si>
  <si>
    <t>Mota Engil</t>
  </si>
  <si>
    <t>Guangzhou Tinci</t>
  </si>
  <si>
    <t>Arab Middle East and North Africa</t>
  </si>
  <si>
    <t>Qingdao Sentury</t>
  </si>
  <si>
    <t>Shanghai Construction</t>
  </si>
  <si>
    <t>East Asia</t>
  </si>
  <si>
    <t>West Asia</t>
  </si>
  <si>
    <t>Lotus</t>
  </si>
  <si>
    <t>Qingdao Doublestar</t>
  </si>
  <si>
    <t>UBE</t>
  </si>
  <si>
    <t>Zhejiang Huayou Cobalt</t>
  </si>
  <si>
    <t>Vale, Ford</t>
  </si>
  <si>
    <t>GEM</t>
  </si>
  <si>
    <t>SK On, EcoPro Materials</t>
  </si>
  <si>
    <t>DRB</t>
  </si>
  <si>
    <t>LG</t>
  </si>
  <si>
    <t>Zhejiang Hezhong</t>
  </si>
  <si>
    <t>Hongdou</t>
  </si>
  <si>
    <t>Jiangsu Azure</t>
  </si>
  <si>
    <t>China South Industries</t>
  </si>
  <si>
    <t>Chinese investment in automotive by region in 2023</t>
  </si>
  <si>
    <t>Chinese investment in automotive industry in Europe in 2023</t>
  </si>
  <si>
    <t>Exports (Motor Vehicle) Year &amp; Month / Export Destination  Jan 1975-Dec 2023</t>
  </si>
  <si>
    <t>Specific Vehicle Categories</t>
  </si>
  <si>
    <t>NORTH AMERICA</t>
  </si>
  <si>
    <t>TOTAL</t>
  </si>
  <si>
    <t>US imports of japanese cars</t>
  </si>
  <si>
    <t>Japanese cars production in the US</t>
  </si>
  <si>
    <t>Japanese Automotive Manufacturers Association, Coface</t>
  </si>
  <si>
    <t>Euro Area</t>
  </si>
  <si>
    <t>Hourly labor costs</t>
  </si>
  <si>
    <t>Hourly Labor costs in industry in 2023 (in EUR)</t>
  </si>
  <si>
    <t>Eurostat, China National Bureau of Statistics (NBS), Macrobond, Coface</t>
  </si>
  <si>
    <t>Titre</t>
  </si>
  <si>
    <t>Subvention chinoises à CATL</t>
  </si>
  <si>
    <t>Center for Strategic and International Studies (CSIS), Coface</t>
  </si>
  <si>
    <t>Investissement de la Chine dans le secteur automobile par région, en 2023</t>
  </si>
  <si>
    <t>Investissement de la Chine dans le secteur automobile européen, en 2023</t>
  </si>
  <si>
    <t>Association des constructeurs automobiles japonais, Coface</t>
  </si>
  <si>
    <t>Chronologie des échanges commerciaux automobile Japon-US (en millions de véhicules)</t>
  </si>
  <si>
    <t>Autriche</t>
  </si>
  <si>
    <t>Allemagne</t>
  </si>
  <si>
    <t>Zone Euro</t>
  </si>
  <si>
    <t>Italie</t>
  </si>
  <si>
    <t>Espagne</t>
  </si>
  <si>
    <t>Slovaquie</t>
  </si>
  <si>
    <t>Hongrie</t>
  </si>
  <si>
    <t>Pologne</t>
  </si>
  <si>
    <t>Serbie</t>
  </si>
  <si>
    <t>Chine</t>
  </si>
  <si>
    <t>Hongire</t>
  </si>
  <si>
    <t>Suède</t>
  </si>
  <si>
    <t>Bosnie</t>
  </si>
  <si>
    <t>Royaume-Uni</t>
  </si>
  <si>
    <t>Asie</t>
  </si>
  <si>
    <t>Amérique du Sud</t>
  </si>
  <si>
    <t>Afrique sub-saharienne</t>
  </si>
  <si>
    <t>Amérique du Nord</t>
  </si>
  <si>
    <t>Importations américaines de voitures japonaises</t>
  </si>
  <si>
    <t>Production de voitures japonaises aux Etats-Unis</t>
  </si>
  <si>
    <t>Coût horaire du travail dans l'industrie en 2023 (en EUR)</t>
  </si>
  <si>
    <t>Timeline of Japan-US passenger cars trade (by vehicles)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</si>
</sst>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name val="Arial"/>
      <family val="2"/>
    </font>
    <font>
      <sz val="11"/>
      <color rgb="FF3F3F3F"/>
      <name val="Aptos Narrow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2" fontId="0" fillId="0" borderId="0" xfId="0" applyNumberFormat="1"/>
    <xf numFmtId="1" fontId="6" fillId="0" borderId="0" xfId="0" applyNumberFormat="1" applyFont="1"/>
    <xf numFmtId="0" fontId="6" fillId="0" borderId="0" xfId="0" applyFont="1"/>
    <xf numFmtId="165" fontId="6" fillId="0" borderId="0" xfId="3" applyNumberFormat="1" applyFont="1" applyFill="1" applyAlignment="1">
      <alignment horizontal="right" vertical="center" wrapText="1"/>
    </xf>
    <xf numFmtId="9" fontId="6" fillId="0" borderId="0" xfId="1" applyFont="1" applyFill="1" applyAlignment="1">
      <alignment horizontal="left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165" fontId="0" fillId="0" borderId="0" xfId="3" applyNumberFormat="1" applyFont="1" applyFill="1" applyAlignment="1">
      <alignment horizontal="right"/>
    </xf>
    <xf numFmtId="9" fontId="0" fillId="0" borderId="0" xfId="1" applyFont="1" applyFill="1"/>
    <xf numFmtId="0" fontId="2" fillId="2" borderId="1" xfId="2"/>
    <xf numFmtId="165" fontId="2" fillId="2" borderId="1" xfId="2" applyNumberFormat="1" applyAlignment="1">
      <alignment horizontal="center"/>
    </xf>
    <xf numFmtId="9" fontId="2" fillId="2" borderId="1" xfId="2" applyNumberFormat="1"/>
    <xf numFmtId="165" fontId="5" fillId="0" borderId="0" xfId="3" applyNumberFormat="1" applyFont="1" applyFill="1" applyAlignment="1">
      <alignment horizontal="right"/>
    </xf>
    <xf numFmtId="9" fontId="0" fillId="0" borderId="0" xfId="1" applyFont="1" applyFill="1" applyAlignment="1">
      <alignment horizontal="right"/>
    </xf>
    <xf numFmtId="1" fontId="2" fillId="2" borderId="1" xfId="2" applyNumberFormat="1" applyAlignment="1">
      <alignment horizontal="right"/>
    </xf>
    <xf numFmtId="0" fontId="7" fillId="2" borderId="1" xfId="2" applyFont="1"/>
    <xf numFmtId="1" fontId="7" fillId="2" borderId="1" xfId="2" applyNumberFormat="1" applyFont="1"/>
    <xf numFmtId="9" fontId="7" fillId="2" borderId="1" xfId="2" applyNumberFormat="1" applyFont="1"/>
    <xf numFmtId="1" fontId="7" fillId="2" borderId="1" xfId="2" applyNumberFormat="1" applyFont="1" applyAlignment="1">
      <alignment horizontal="right"/>
    </xf>
    <xf numFmtId="1" fontId="2" fillId="2" borderId="1" xfId="2" applyNumberFormat="1"/>
    <xf numFmtId="0" fontId="2" fillId="3" borderId="1" xfId="2" applyFill="1"/>
    <xf numFmtId="1" fontId="7" fillId="3" borderId="1" xfId="2" applyNumberFormat="1" applyFont="1" applyFill="1"/>
    <xf numFmtId="0" fontId="7" fillId="3" borderId="1" xfId="2" applyFont="1" applyFill="1"/>
    <xf numFmtId="165" fontId="0" fillId="0" borderId="0" xfId="3" applyNumberFormat="1" applyFont="1" applyFill="1" applyAlignment="1">
      <alignment horizontal="center"/>
    </xf>
    <xf numFmtId="1" fontId="0" fillId="0" borderId="0" xfId="3" applyNumberFormat="1" applyFont="1" applyFill="1" applyAlignment="1">
      <alignment horizontal="right"/>
    </xf>
    <xf numFmtId="0" fontId="8" fillId="0" borderId="0" xfId="0" applyFont="1" applyAlignment="1">
      <alignment vertical="center"/>
    </xf>
    <xf numFmtId="14" fontId="0" fillId="0" borderId="0" xfId="0" applyNumberFormat="1" applyAlignment="1">
      <alignment vertical="center"/>
    </xf>
  </cellXfs>
  <cellStyles count="4">
    <cellStyle name="Monétaire 2" xfId="3" xr:uid="{447716FC-3D1F-44E7-BBBE-B194D41D6CAC}"/>
    <cellStyle name="Normal" xfId="0" builtinId="0"/>
    <cellStyle name="Output" xfId="2" builtinId="21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200" b="1"/>
              <a:t>Chinese</a:t>
            </a:r>
            <a:r>
              <a:rPr lang="fr-FR" sz="1200" b="1" baseline="0"/>
              <a:t> subsidies to </a:t>
            </a:r>
            <a:r>
              <a:rPr lang="fr-FR" sz="1200" b="1"/>
              <a:t>CATL</a:t>
            </a:r>
          </a:p>
          <a:p>
            <a:pPr>
              <a:defRPr sz="1200" b="1"/>
            </a:pPr>
            <a:r>
              <a:rPr lang="fr-FR" sz="1200" b="1"/>
              <a:t>(USD, millions)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'Figure 1'!$A$3:$A$8</c:f>
              <c:numCache>
                <c:formatCode>m/d/yyyy</c:formatCode>
                <c:ptCount val="6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</c:numCache>
            </c:numRef>
          </c:cat>
          <c:val>
            <c:numRef>
              <c:f>'Figure 1'!$B$3:$B$8</c:f>
              <c:numCache>
                <c:formatCode>General</c:formatCode>
                <c:ptCount val="6"/>
                <c:pt idx="0">
                  <c:v>76.7</c:v>
                </c:pt>
                <c:pt idx="1">
                  <c:v>93.6</c:v>
                </c:pt>
                <c:pt idx="2">
                  <c:v>164.6</c:v>
                </c:pt>
                <c:pt idx="3">
                  <c:v>259.5</c:v>
                </c:pt>
                <c:pt idx="4">
                  <c:v>401.1</c:v>
                </c:pt>
                <c:pt idx="5">
                  <c:v>809.2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0-4A09-9E50-12E6FE99B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7"/>
        <c:overlap val="-27"/>
        <c:axId val="1129641664"/>
        <c:axId val="1129658464"/>
      </c:barChart>
      <c:dateAx>
        <c:axId val="1129641664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129658464"/>
        <c:crosses val="autoZero"/>
        <c:auto val="1"/>
        <c:lblOffset val="100"/>
        <c:baseTimeUnit val="years"/>
      </c:dateAx>
      <c:valAx>
        <c:axId val="1129658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12964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2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200" b="1"/>
              <a:t>Subvention</a:t>
            </a:r>
            <a:r>
              <a:rPr lang="fr-FR" sz="1200" b="1" baseline="0"/>
              <a:t> chinoises à CAT</a:t>
            </a:r>
            <a:r>
              <a:rPr lang="fr-FR" sz="1200" b="1"/>
              <a:t>L</a:t>
            </a:r>
          </a:p>
          <a:p>
            <a:pPr>
              <a:defRPr sz="1200" b="1"/>
            </a:pPr>
            <a:r>
              <a:rPr lang="fr-FR" sz="1200" b="1"/>
              <a:t>(USD, millions)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'Figure 1'!$A$3:$A$8</c:f>
              <c:numCache>
                <c:formatCode>m/d/yyyy</c:formatCode>
                <c:ptCount val="6"/>
                <c:pt idx="0">
                  <c:v>43101</c:v>
                </c:pt>
                <c:pt idx="1">
                  <c:v>43466</c:v>
                </c:pt>
                <c:pt idx="2">
                  <c:v>43831</c:v>
                </c:pt>
                <c:pt idx="3">
                  <c:v>44197</c:v>
                </c:pt>
                <c:pt idx="4">
                  <c:v>44562</c:v>
                </c:pt>
                <c:pt idx="5">
                  <c:v>44927</c:v>
                </c:pt>
              </c:numCache>
            </c:numRef>
          </c:cat>
          <c:val>
            <c:numRef>
              <c:f>'Figure 1'!$B$3:$B$8</c:f>
              <c:numCache>
                <c:formatCode>General</c:formatCode>
                <c:ptCount val="6"/>
                <c:pt idx="0">
                  <c:v>76.7</c:v>
                </c:pt>
                <c:pt idx="1">
                  <c:v>93.6</c:v>
                </c:pt>
                <c:pt idx="2">
                  <c:v>164.6</c:v>
                </c:pt>
                <c:pt idx="3">
                  <c:v>259.5</c:v>
                </c:pt>
                <c:pt idx="4">
                  <c:v>401.1</c:v>
                </c:pt>
                <c:pt idx="5">
                  <c:v>809.2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1-4BDD-ACDC-78A269D52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7"/>
        <c:overlap val="-27"/>
        <c:axId val="1129641664"/>
        <c:axId val="1129658464"/>
      </c:barChart>
      <c:dateAx>
        <c:axId val="1129641664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129658464"/>
        <c:crosses val="autoZero"/>
        <c:auto val="1"/>
        <c:lblOffset val="100"/>
        <c:baseTimeUnit val="years"/>
      </c:dateAx>
      <c:valAx>
        <c:axId val="1129658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12964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2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74425000073296"/>
          <c:y val="0.17695073245748272"/>
          <c:w val="0.86565744223614505"/>
          <c:h val="0.76870959392723415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3'!$B$5</c:f>
              <c:strCache>
                <c:ptCount val="1"/>
                <c:pt idx="0">
                  <c:v>US imports of japanese cars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3'!$A$6:$A$52</c:f>
              <c:numCache>
                <c:formatCode>m/d/yyyy</c:formatCode>
                <c:ptCount val="47"/>
                <c:pt idx="0">
                  <c:v>27760</c:v>
                </c:pt>
                <c:pt idx="1">
                  <c:v>28126</c:v>
                </c:pt>
                <c:pt idx="2">
                  <c:v>28491</c:v>
                </c:pt>
                <c:pt idx="3">
                  <c:v>28856</c:v>
                </c:pt>
                <c:pt idx="4">
                  <c:v>29221</c:v>
                </c:pt>
                <c:pt idx="5">
                  <c:v>29587</c:v>
                </c:pt>
                <c:pt idx="6">
                  <c:v>29952</c:v>
                </c:pt>
                <c:pt idx="7">
                  <c:v>30317</c:v>
                </c:pt>
                <c:pt idx="8">
                  <c:v>30682</c:v>
                </c:pt>
                <c:pt idx="9">
                  <c:v>31048</c:v>
                </c:pt>
                <c:pt idx="10">
                  <c:v>31413</c:v>
                </c:pt>
                <c:pt idx="11">
                  <c:v>31778</c:v>
                </c:pt>
                <c:pt idx="12">
                  <c:v>32143</c:v>
                </c:pt>
                <c:pt idx="13">
                  <c:v>32509</c:v>
                </c:pt>
                <c:pt idx="14">
                  <c:v>32874</c:v>
                </c:pt>
                <c:pt idx="15">
                  <c:v>33239</c:v>
                </c:pt>
                <c:pt idx="16">
                  <c:v>33604</c:v>
                </c:pt>
                <c:pt idx="17">
                  <c:v>33970</c:v>
                </c:pt>
                <c:pt idx="18">
                  <c:v>34335</c:v>
                </c:pt>
                <c:pt idx="19">
                  <c:v>34700</c:v>
                </c:pt>
                <c:pt idx="20">
                  <c:v>35065</c:v>
                </c:pt>
                <c:pt idx="21">
                  <c:v>35431</c:v>
                </c:pt>
                <c:pt idx="22">
                  <c:v>35796</c:v>
                </c:pt>
                <c:pt idx="23">
                  <c:v>36161</c:v>
                </c:pt>
                <c:pt idx="24">
                  <c:v>36526</c:v>
                </c:pt>
                <c:pt idx="25">
                  <c:v>36892</c:v>
                </c:pt>
                <c:pt idx="26">
                  <c:v>37257</c:v>
                </c:pt>
                <c:pt idx="27">
                  <c:v>37622</c:v>
                </c:pt>
                <c:pt idx="28">
                  <c:v>37987</c:v>
                </c:pt>
                <c:pt idx="29">
                  <c:v>38353</c:v>
                </c:pt>
                <c:pt idx="30">
                  <c:v>38718</c:v>
                </c:pt>
                <c:pt idx="31">
                  <c:v>39083</c:v>
                </c:pt>
                <c:pt idx="32">
                  <c:v>39448</c:v>
                </c:pt>
                <c:pt idx="33">
                  <c:v>39814</c:v>
                </c:pt>
                <c:pt idx="34">
                  <c:v>40179</c:v>
                </c:pt>
                <c:pt idx="35">
                  <c:v>40544</c:v>
                </c:pt>
                <c:pt idx="36">
                  <c:v>40909</c:v>
                </c:pt>
                <c:pt idx="37">
                  <c:v>41275</c:v>
                </c:pt>
                <c:pt idx="38">
                  <c:v>41640</c:v>
                </c:pt>
                <c:pt idx="39">
                  <c:v>42005</c:v>
                </c:pt>
                <c:pt idx="40">
                  <c:v>42370</c:v>
                </c:pt>
                <c:pt idx="41">
                  <c:v>42736</c:v>
                </c:pt>
                <c:pt idx="42">
                  <c:v>43101</c:v>
                </c:pt>
                <c:pt idx="43">
                  <c:v>43466</c:v>
                </c:pt>
                <c:pt idx="44">
                  <c:v>43831</c:v>
                </c:pt>
                <c:pt idx="45">
                  <c:v>44197</c:v>
                </c:pt>
                <c:pt idx="46">
                  <c:v>44562</c:v>
                </c:pt>
              </c:numCache>
            </c:numRef>
          </c:cat>
          <c:val>
            <c:numRef>
              <c:f>'Figure 3'!$B$6:$B$52</c:f>
              <c:numCache>
                <c:formatCode>General</c:formatCode>
                <c:ptCount val="47"/>
                <c:pt idx="0">
                  <c:v>711902</c:v>
                </c:pt>
                <c:pt idx="1">
                  <c:v>1050685</c:v>
                </c:pt>
                <c:pt idx="2">
                  <c:v>1339023</c:v>
                </c:pt>
                <c:pt idx="3">
                  <c:v>1407669</c:v>
                </c:pt>
                <c:pt idx="4">
                  <c:v>1546740</c:v>
                </c:pt>
                <c:pt idx="5">
                  <c:v>1819092</c:v>
                </c:pt>
                <c:pt idx="6">
                  <c:v>1761403</c:v>
                </c:pt>
                <c:pt idx="7">
                  <c:v>1691806</c:v>
                </c:pt>
                <c:pt idx="8">
                  <c:v>1697852</c:v>
                </c:pt>
                <c:pt idx="9">
                  <c:v>1851855</c:v>
                </c:pt>
                <c:pt idx="10">
                  <c:v>2215811</c:v>
                </c:pt>
                <c:pt idx="11">
                  <c:v>2348456</c:v>
                </c:pt>
                <c:pt idx="12">
                  <c:v>2204653</c:v>
                </c:pt>
                <c:pt idx="13">
                  <c:v>2051318</c:v>
                </c:pt>
                <c:pt idx="14">
                  <c:v>1955474</c:v>
                </c:pt>
                <c:pt idx="15">
                  <c:v>1876055</c:v>
                </c:pt>
                <c:pt idx="16">
                  <c:v>1763288</c:v>
                </c:pt>
                <c:pt idx="17">
                  <c:v>1584468</c:v>
                </c:pt>
                <c:pt idx="18">
                  <c:v>1454553</c:v>
                </c:pt>
                <c:pt idx="19">
                  <c:v>1441858</c:v>
                </c:pt>
                <c:pt idx="20">
                  <c:v>1149699</c:v>
                </c:pt>
                <c:pt idx="21">
                  <c:v>1047298</c:v>
                </c:pt>
                <c:pt idx="22">
                  <c:v>1226630</c:v>
                </c:pt>
                <c:pt idx="23">
                  <c:v>1274785</c:v>
                </c:pt>
                <c:pt idx="24">
                  <c:v>1524297</c:v>
                </c:pt>
                <c:pt idx="25">
                  <c:v>1641678</c:v>
                </c:pt>
                <c:pt idx="26">
                  <c:v>1586343</c:v>
                </c:pt>
                <c:pt idx="27">
                  <c:v>1818524</c:v>
                </c:pt>
                <c:pt idx="28">
                  <c:v>1564845</c:v>
                </c:pt>
                <c:pt idx="29">
                  <c:v>1523220</c:v>
                </c:pt>
                <c:pt idx="30">
                  <c:v>1624685</c:v>
                </c:pt>
                <c:pt idx="31">
                  <c:v>2206347</c:v>
                </c:pt>
                <c:pt idx="32">
                  <c:v>2186999</c:v>
                </c:pt>
                <c:pt idx="33">
                  <c:v>2055373</c:v>
                </c:pt>
                <c:pt idx="34">
                  <c:v>1192146</c:v>
                </c:pt>
                <c:pt idx="35">
                  <c:v>1516160</c:v>
                </c:pt>
                <c:pt idx="36">
                  <c:v>1406575</c:v>
                </c:pt>
                <c:pt idx="37">
                  <c:v>1677516</c:v>
                </c:pt>
                <c:pt idx="38">
                  <c:v>1697160</c:v>
                </c:pt>
                <c:pt idx="39">
                  <c:v>1512565</c:v>
                </c:pt>
                <c:pt idx="40">
                  <c:v>1577274</c:v>
                </c:pt>
                <c:pt idx="41">
                  <c:v>1708134</c:v>
                </c:pt>
                <c:pt idx="42">
                  <c:v>1707414</c:v>
                </c:pt>
                <c:pt idx="43">
                  <c:v>1697153</c:v>
                </c:pt>
                <c:pt idx="44">
                  <c:v>1692090</c:v>
                </c:pt>
                <c:pt idx="45">
                  <c:v>1370586</c:v>
                </c:pt>
                <c:pt idx="46">
                  <c:v>1298166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6B-4FA9-8117-A618265C1C7D}"/>
            </c:ext>
          </c:extLst>
        </c:ser>
        <c:ser>
          <c:idx val="1"/>
          <c:order val="1"/>
          <c:tx>
            <c:strRef>
              <c:f>'Figure 3'!$D$5</c:f>
              <c:strCache>
                <c:ptCount val="1"/>
                <c:pt idx="0">
                  <c:v>Japanese cars production in the US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3'!$A$6:$A$52</c:f>
              <c:numCache>
                <c:formatCode>m/d/yyyy</c:formatCode>
                <c:ptCount val="47"/>
                <c:pt idx="0">
                  <c:v>27760</c:v>
                </c:pt>
                <c:pt idx="1">
                  <c:v>28126</c:v>
                </c:pt>
                <c:pt idx="2">
                  <c:v>28491</c:v>
                </c:pt>
                <c:pt idx="3">
                  <c:v>28856</c:v>
                </c:pt>
                <c:pt idx="4">
                  <c:v>29221</c:v>
                </c:pt>
                <c:pt idx="5">
                  <c:v>29587</c:v>
                </c:pt>
                <c:pt idx="6">
                  <c:v>29952</c:v>
                </c:pt>
                <c:pt idx="7">
                  <c:v>30317</c:v>
                </c:pt>
                <c:pt idx="8">
                  <c:v>30682</c:v>
                </c:pt>
                <c:pt idx="9">
                  <c:v>31048</c:v>
                </c:pt>
                <c:pt idx="10">
                  <c:v>31413</c:v>
                </c:pt>
                <c:pt idx="11">
                  <c:v>31778</c:v>
                </c:pt>
                <c:pt idx="12">
                  <c:v>32143</c:v>
                </c:pt>
                <c:pt idx="13">
                  <c:v>32509</c:v>
                </c:pt>
                <c:pt idx="14">
                  <c:v>32874</c:v>
                </c:pt>
                <c:pt idx="15">
                  <c:v>33239</c:v>
                </c:pt>
                <c:pt idx="16">
                  <c:v>33604</c:v>
                </c:pt>
                <c:pt idx="17">
                  <c:v>33970</c:v>
                </c:pt>
                <c:pt idx="18">
                  <c:v>34335</c:v>
                </c:pt>
                <c:pt idx="19">
                  <c:v>34700</c:v>
                </c:pt>
                <c:pt idx="20">
                  <c:v>35065</c:v>
                </c:pt>
                <c:pt idx="21">
                  <c:v>35431</c:v>
                </c:pt>
                <c:pt idx="22">
                  <c:v>35796</c:v>
                </c:pt>
                <c:pt idx="23">
                  <c:v>36161</c:v>
                </c:pt>
                <c:pt idx="24">
                  <c:v>36526</c:v>
                </c:pt>
                <c:pt idx="25">
                  <c:v>36892</c:v>
                </c:pt>
                <c:pt idx="26">
                  <c:v>37257</c:v>
                </c:pt>
                <c:pt idx="27">
                  <c:v>37622</c:v>
                </c:pt>
                <c:pt idx="28">
                  <c:v>37987</c:v>
                </c:pt>
                <c:pt idx="29">
                  <c:v>38353</c:v>
                </c:pt>
                <c:pt idx="30">
                  <c:v>38718</c:v>
                </c:pt>
                <c:pt idx="31">
                  <c:v>39083</c:v>
                </c:pt>
                <c:pt idx="32">
                  <c:v>39448</c:v>
                </c:pt>
                <c:pt idx="33">
                  <c:v>39814</c:v>
                </c:pt>
                <c:pt idx="34">
                  <c:v>40179</c:v>
                </c:pt>
                <c:pt idx="35">
                  <c:v>40544</c:v>
                </c:pt>
                <c:pt idx="36">
                  <c:v>40909</c:v>
                </c:pt>
                <c:pt idx="37">
                  <c:v>41275</c:v>
                </c:pt>
                <c:pt idx="38">
                  <c:v>41640</c:v>
                </c:pt>
                <c:pt idx="39">
                  <c:v>42005</c:v>
                </c:pt>
                <c:pt idx="40">
                  <c:v>42370</c:v>
                </c:pt>
                <c:pt idx="41">
                  <c:v>42736</c:v>
                </c:pt>
                <c:pt idx="42">
                  <c:v>43101</c:v>
                </c:pt>
                <c:pt idx="43">
                  <c:v>43466</c:v>
                </c:pt>
                <c:pt idx="44">
                  <c:v>43831</c:v>
                </c:pt>
                <c:pt idx="45">
                  <c:v>44197</c:v>
                </c:pt>
                <c:pt idx="46">
                  <c:v>44562</c:v>
                </c:pt>
              </c:numCache>
            </c:numRef>
          </c:cat>
          <c:val>
            <c:numRef>
              <c:f>'Figure 3'!$D$6:$D$52</c:f>
              <c:numCache>
                <c:formatCode>General</c:formatCode>
                <c:ptCount val="47"/>
                <c:pt idx="9">
                  <c:v>296569</c:v>
                </c:pt>
                <c:pt idx="10">
                  <c:v>425644</c:v>
                </c:pt>
                <c:pt idx="11">
                  <c:v>592761</c:v>
                </c:pt>
                <c:pt idx="12">
                  <c:v>672766</c:v>
                </c:pt>
                <c:pt idx="13">
                  <c:v>932242</c:v>
                </c:pt>
                <c:pt idx="14">
                  <c:v>1298878</c:v>
                </c:pt>
                <c:pt idx="15">
                  <c:v>1378907</c:v>
                </c:pt>
                <c:pt idx="16">
                  <c:v>1547361</c:v>
                </c:pt>
                <c:pt idx="17">
                  <c:v>1691239</c:v>
                </c:pt>
                <c:pt idx="18">
                  <c:v>1982209</c:v>
                </c:pt>
                <c:pt idx="19">
                  <c:v>2215657</c:v>
                </c:pt>
                <c:pt idx="20">
                  <c:v>2275525</c:v>
                </c:pt>
                <c:pt idx="21">
                  <c:v>2290685</c:v>
                </c:pt>
                <c:pt idx="22">
                  <c:v>2270516</c:v>
                </c:pt>
                <c:pt idx="23">
                  <c:v>2311163</c:v>
                </c:pt>
                <c:pt idx="24">
                  <c:v>2480691</c:v>
                </c:pt>
                <c:pt idx="25">
                  <c:v>2451496</c:v>
                </c:pt>
                <c:pt idx="26">
                  <c:v>2720449</c:v>
                </c:pt>
                <c:pt idx="27">
                  <c:v>2821723</c:v>
                </c:pt>
                <c:pt idx="28">
                  <c:v>3143603</c:v>
                </c:pt>
                <c:pt idx="29">
                  <c:v>3383277</c:v>
                </c:pt>
                <c:pt idx="30">
                  <c:v>3281073</c:v>
                </c:pt>
                <c:pt idx="31">
                  <c:v>3324326</c:v>
                </c:pt>
                <c:pt idx="32">
                  <c:v>2893466</c:v>
                </c:pt>
                <c:pt idx="33">
                  <c:v>2108161</c:v>
                </c:pt>
                <c:pt idx="34">
                  <c:v>2653231</c:v>
                </c:pt>
                <c:pt idx="35">
                  <c:v>2422152</c:v>
                </c:pt>
                <c:pt idx="36">
                  <c:v>3324703</c:v>
                </c:pt>
                <c:pt idx="37">
                  <c:v>3627226</c:v>
                </c:pt>
                <c:pt idx="38">
                  <c:v>3813351</c:v>
                </c:pt>
                <c:pt idx="39">
                  <c:v>3847517</c:v>
                </c:pt>
                <c:pt idx="40">
                  <c:v>3976482</c:v>
                </c:pt>
                <c:pt idx="41">
                  <c:v>3765364</c:v>
                </c:pt>
                <c:pt idx="42">
                  <c:v>3676823</c:v>
                </c:pt>
                <c:pt idx="43">
                  <c:v>3531395</c:v>
                </c:pt>
                <c:pt idx="44">
                  <c:v>2715707</c:v>
                </c:pt>
                <c:pt idx="45">
                  <c:v>2723564</c:v>
                </c:pt>
                <c:pt idx="46">
                  <c:v>2822916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6B-4FA9-8117-A618265C1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4349280"/>
        <c:axId val="824348320"/>
      </c:lineChart>
      <c:dateAx>
        <c:axId val="824349280"/>
        <c:scaling>
          <c:orientation val="minMax"/>
          <c:min val="27395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4348320"/>
        <c:crosses val="autoZero"/>
        <c:auto val="1"/>
        <c:lblOffset val="100"/>
        <c:baseTimeUnit val="years"/>
        <c:majorUnit val="5"/>
        <c:majorTimeUnit val="years"/>
      </c:dateAx>
      <c:valAx>
        <c:axId val="824348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43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8666084459390124"/>
          <c:y val="0.79643132431789065"/>
          <c:w val="0.48744766731068612"/>
          <c:h val="0.101597067147288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74425000073296"/>
          <c:y val="0.17695073245748272"/>
          <c:w val="0.86565744223614505"/>
          <c:h val="0.76870959392723415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3'!$B$4</c:f>
              <c:strCache>
                <c:ptCount val="1"/>
                <c:pt idx="0">
                  <c:v>Importations américaines de voitures japonaises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3'!$A$6:$A$52</c:f>
              <c:numCache>
                <c:formatCode>m/d/yyyy</c:formatCode>
                <c:ptCount val="47"/>
                <c:pt idx="0">
                  <c:v>27760</c:v>
                </c:pt>
                <c:pt idx="1">
                  <c:v>28126</c:v>
                </c:pt>
                <c:pt idx="2">
                  <c:v>28491</c:v>
                </c:pt>
                <c:pt idx="3">
                  <c:v>28856</c:v>
                </c:pt>
                <c:pt idx="4">
                  <c:v>29221</c:v>
                </c:pt>
                <c:pt idx="5">
                  <c:v>29587</c:v>
                </c:pt>
                <c:pt idx="6">
                  <c:v>29952</c:v>
                </c:pt>
                <c:pt idx="7">
                  <c:v>30317</c:v>
                </c:pt>
                <c:pt idx="8">
                  <c:v>30682</c:v>
                </c:pt>
                <c:pt idx="9">
                  <c:v>31048</c:v>
                </c:pt>
                <c:pt idx="10">
                  <c:v>31413</c:v>
                </c:pt>
                <c:pt idx="11">
                  <c:v>31778</c:v>
                </c:pt>
                <c:pt idx="12">
                  <c:v>32143</c:v>
                </c:pt>
                <c:pt idx="13">
                  <c:v>32509</c:v>
                </c:pt>
                <c:pt idx="14">
                  <c:v>32874</c:v>
                </c:pt>
                <c:pt idx="15">
                  <c:v>33239</c:v>
                </c:pt>
                <c:pt idx="16">
                  <c:v>33604</c:v>
                </c:pt>
                <c:pt idx="17">
                  <c:v>33970</c:v>
                </c:pt>
                <c:pt idx="18">
                  <c:v>34335</c:v>
                </c:pt>
                <c:pt idx="19">
                  <c:v>34700</c:v>
                </c:pt>
                <c:pt idx="20">
                  <c:v>35065</c:v>
                </c:pt>
                <c:pt idx="21">
                  <c:v>35431</c:v>
                </c:pt>
                <c:pt idx="22">
                  <c:v>35796</c:v>
                </c:pt>
                <c:pt idx="23">
                  <c:v>36161</c:v>
                </c:pt>
                <c:pt idx="24">
                  <c:v>36526</c:v>
                </c:pt>
                <c:pt idx="25">
                  <c:v>36892</c:v>
                </c:pt>
                <c:pt idx="26">
                  <c:v>37257</c:v>
                </c:pt>
                <c:pt idx="27">
                  <c:v>37622</c:v>
                </c:pt>
                <c:pt idx="28">
                  <c:v>37987</c:v>
                </c:pt>
                <c:pt idx="29">
                  <c:v>38353</c:v>
                </c:pt>
                <c:pt idx="30">
                  <c:v>38718</c:v>
                </c:pt>
                <c:pt idx="31">
                  <c:v>39083</c:v>
                </c:pt>
                <c:pt idx="32">
                  <c:v>39448</c:v>
                </c:pt>
                <c:pt idx="33">
                  <c:v>39814</c:v>
                </c:pt>
                <c:pt idx="34">
                  <c:v>40179</c:v>
                </c:pt>
                <c:pt idx="35">
                  <c:v>40544</c:v>
                </c:pt>
                <c:pt idx="36">
                  <c:v>40909</c:v>
                </c:pt>
                <c:pt idx="37">
                  <c:v>41275</c:v>
                </c:pt>
                <c:pt idx="38">
                  <c:v>41640</c:v>
                </c:pt>
                <c:pt idx="39">
                  <c:v>42005</c:v>
                </c:pt>
                <c:pt idx="40">
                  <c:v>42370</c:v>
                </c:pt>
                <c:pt idx="41">
                  <c:v>42736</c:v>
                </c:pt>
                <c:pt idx="42">
                  <c:v>43101</c:v>
                </c:pt>
                <c:pt idx="43">
                  <c:v>43466</c:v>
                </c:pt>
                <c:pt idx="44">
                  <c:v>43831</c:v>
                </c:pt>
                <c:pt idx="45">
                  <c:v>44197</c:v>
                </c:pt>
                <c:pt idx="46">
                  <c:v>44562</c:v>
                </c:pt>
              </c:numCache>
            </c:numRef>
          </c:cat>
          <c:val>
            <c:numRef>
              <c:f>'Figure 3'!$B$6:$B$52</c:f>
              <c:numCache>
                <c:formatCode>General</c:formatCode>
                <c:ptCount val="47"/>
                <c:pt idx="0">
                  <c:v>711902</c:v>
                </c:pt>
                <c:pt idx="1">
                  <c:v>1050685</c:v>
                </c:pt>
                <c:pt idx="2">
                  <c:v>1339023</c:v>
                </c:pt>
                <c:pt idx="3">
                  <c:v>1407669</c:v>
                </c:pt>
                <c:pt idx="4">
                  <c:v>1546740</c:v>
                </c:pt>
                <c:pt idx="5">
                  <c:v>1819092</c:v>
                </c:pt>
                <c:pt idx="6">
                  <c:v>1761403</c:v>
                </c:pt>
                <c:pt idx="7">
                  <c:v>1691806</c:v>
                </c:pt>
                <c:pt idx="8">
                  <c:v>1697852</c:v>
                </c:pt>
                <c:pt idx="9">
                  <c:v>1851855</c:v>
                </c:pt>
                <c:pt idx="10">
                  <c:v>2215811</c:v>
                </c:pt>
                <c:pt idx="11">
                  <c:v>2348456</c:v>
                </c:pt>
                <c:pt idx="12">
                  <c:v>2204653</c:v>
                </c:pt>
                <c:pt idx="13">
                  <c:v>2051318</c:v>
                </c:pt>
                <c:pt idx="14">
                  <c:v>1955474</c:v>
                </c:pt>
                <c:pt idx="15">
                  <c:v>1876055</c:v>
                </c:pt>
                <c:pt idx="16">
                  <c:v>1763288</c:v>
                </c:pt>
                <c:pt idx="17">
                  <c:v>1584468</c:v>
                </c:pt>
                <c:pt idx="18">
                  <c:v>1454553</c:v>
                </c:pt>
                <c:pt idx="19">
                  <c:v>1441858</c:v>
                </c:pt>
                <c:pt idx="20">
                  <c:v>1149699</c:v>
                </c:pt>
                <c:pt idx="21">
                  <c:v>1047298</c:v>
                </c:pt>
                <c:pt idx="22">
                  <c:v>1226630</c:v>
                </c:pt>
                <c:pt idx="23">
                  <c:v>1274785</c:v>
                </c:pt>
                <c:pt idx="24">
                  <c:v>1524297</c:v>
                </c:pt>
                <c:pt idx="25">
                  <c:v>1641678</c:v>
                </c:pt>
                <c:pt idx="26">
                  <c:v>1586343</c:v>
                </c:pt>
                <c:pt idx="27">
                  <c:v>1818524</c:v>
                </c:pt>
                <c:pt idx="28">
                  <c:v>1564845</c:v>
                </c:pt>
                <c:pt idx="29">
                  <c:v>1523220</c:v>
                </c:pt>
                <c:pt idx="30">
                  <c:v>1624685</c:v>
                </c:pt>
                <c:pt idx="31">
                  <c:v>2206347</c:v>
                </c:pt>
                <c:pt idx="32">
                  <c:v>2186999</c:v>
                </c:pt>
                <c:pt idx="33">
                  <c:v>2055373</c:v>
                </c:pt>
                <c:pt idx="34">
                  <c:v>1192146</c:v>
                </c:pt>
                <c:pt idx="35">
                  <c:v>1516160</c:v>
                </c:pt>
                <c:pt idx="36">
                  <c:v>1406575</c:v>
                </c:pt>
                <c:pt idx="37">
                  <c:v>1677516</c:v>
                </c:pt>
                <c:pt idx="38">
                  <c:v>1697160</c:v>
                </c:pt>
                <c:pt idx="39">
                  <c:v>1512565</c:v>
                </c:pt>
                <c:pt idx="40">
                  <c:v>1577274</c:v>
                </c:pt>
                <c:pt idx="41">
                  <c:v>1708134</c:v>
                </c:pt>
                <c:pt idx="42">
                  <c:v>1707414</c:v>
                </c:pt>
                <c:pt idx="43">
                  <c:v>1697153</c:v>
                </c:pt>
                <c:pt idx="44">
                  <c:v>1692090</c:v>
                </c:pt>
                <c:pt idx="45">
                  <c:v>1370586</c:v>
                </c:pt>
                <c:pt idx="46">
                  <c:v>1298166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F6-4A2B-988D-C1AAF84C9BDF}"/>
            </c:ext>
          </c:extLst>
        </c:ser>
        <c:ser>
          <c:idx val="1"/>
          <c:order val="1"/>
          <c:tx>
            <c:strRef>
              <c:f>'Figure 3'!$D$4</c:f>
              <c:strCache>
                <c:ptCount val="1"/>
                <c:pt idx="0">
                  <c:v>Production de voitures japonaises aux Etats-Unis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3'!$A$6:$A$52</c:f>
              <c:numCache>
                <c:formatCode>m/d/yyyy</c:formatCode>
                <c:ptCount val="47"/>
                <c:pt idx="0">
                  <c:v>27760</c:v>
                </c:pt>
                <c:pt idx="1">
                  <c:v>28126</c:v>
                </c:pt>
                <c:pt idx="2">
                  <c:v>28491</c:v>
                </c:pt>
                <c:pt idx="3">
                  <c:v>28856</c:v>
                </c:pt>
                <c:pt idx="4">
                  <c:v>29221</c:v>
                </c:pt>
                <c:pt idx="5">
                  <c:v>29587</c:v>
                </c:pt>
                <c:pt idx="6">
                  <c:v>29952</c:v>
                </c:pt>
                <c:pt idx="7">
                  <c:v>30317</c:v>
                </c:pt>
                <c:pt idx="8">
                  <c:v>30682</c:v>
                </c:pt>
                <c:pt idx="9">
                  <c:v>31048</c:v>
                </c:pt>
                <c:pt idx="10">
                  <c:v>31413</c:v>
                </c:pt>
                <c:pt idx="11">
                  <c:v>31778</c:v>
                </c:pt>
                <c:pt idx="12">
                  <c:v>32143</c:v>
                </c:pt>
                <c:pt idx="13">
                  <c:v>32509</c:v>
                </c:pt>
                <c:pt idx="14">
                  <c:v>32874</c:v>
                </c:pt>
                <c:pt idx="15">
                  <c:v>33239</c:v>
                </c:pt>
                <c:pt idx="16">
                  <c:v>33604</c:v>
                </c:pt>
                <c:pt idx="17">
                  <c:v>33970</c:v>
                </c:pt>
                <c:pt idx="18">
                  <c:v>34335</c:v>
                </c:pt>
                <c:pt idx="19">
                  <c:v>34700</c:v>
                </c:pt>
                <c:pt idx="20">
                  <c:v>35065</c:v>
                </c:pt>
                <c:pt idx="21">
                  <c:v>35431</c:v>
                </c:pt>
                <c:pt idx="22">
                  <c:v>35796</c:v>
                </c:pt>
                <c:pt idx="23">
                  <c:v>36161</c:v>
                </c:pt>
                <c:pt idx="24">
                  <c:v>36526</c:v>
                </c:pt>
                <c:pt idx="25">
                  <c:v>36892</c:v>
                </c:pt>
                <c:pt idx="26">
                  <c:v>37257</c:v>
                </c:pt>
                <c:pt idx="27">
                  <c:v>37622</c:v>
                </c:pt>
                <c:pt idx="28">
                  <c:v>37987</c:v>
                </c:pt>
                <c:pt idx="29">
                  <c:v>38353</c:v>
                </c:pt>
                <c:pt idx="30">
                  <c:v>38718</c:v>
                </c:pt>
                <c:pt idx="31">
                  <c:v>39083</c:v>
                </c:pt>
                <c:pt idx="32">
                  <c:v>39448</c:v>
                </c:pt>
                <c:pt idx="33">
                  <c:v>39814</c:v>
                </c:pt>
                <c:pt idx="34">
                  <c:v>40179</c:v>
                </c:pt>
                <c:pt idx="35">
                  <c:v>40544</c:v>
                </c:pt>
                <c:pt idx="36">
                  <c:v>40909</c:v>
                </c:pt>
                <c:pt idx="37">
                  <c:v>41275</c:v>
                </c:pt>
                <c:pt idx="38">
                  <c:v>41640</c:v>
                </c:pt>
                <c:pt idx="39">
                  <c:v>42005</c:v>
                </c:pt>
                <c:pt idx="40">
                  <c:v>42370</c:v>
                </c:pt>
                <c:pt idx="41">
                  <c:v>42736</c:v>
                </c:pt>
                <c:pt idx="42">
                  <c:v>43101</c:v>
                </c:pt>
                <c:pt idx="43">
                  <c:v>43466</c:v>
                </c:pt>
                <c:pt idx="44">
                  <c:v>43831</c:v>
                </c:pt>
                <c:pt idx="45">
                  <c:v>44197</c:v>
                </c:pt>
                <c:pt idx="46">
                  <c:v>44562</c:v>
                </c:pt>
              </c:numCache>
            </c:numRef>
          </c:cat>
          <c:val>
            <c:numRef>
              <c:f>'Figure 3'!$D$6:$D$52</c:f>
              <c:numCache>
                <c:formatCode>General</c:formatCode>
                <c:ptCount val="47"/>
                <c:pt idx="9">
                  <c:v>296569</c:v>
                </c:pt>
                <c:pt idx="10">
                  <c:v>425644</c:v>
                </c:pt>
                <c:pt idx="11">
                  <c:v>592761</c:v>
                </c:pt>
                <c:pt idx="12">
                  <c:v>672766</c:v>
                </c:pt>
                <c:pt idx="13">
                  <c:v>932242</c:v>
                </c:pt>
                <c:pt idx="14">
                  <c:v>1298878</c:v>
                </c:pt>
                <c:pt idx="15">
                  <c:v>1378907</c:v>
                </c:pt>
                <c:pt idx="16">
                  <c:v>1547361</c:v>
                </c:pt>
                <c:pt idx="17">
                  <c:v>1691239</c:v>
                </c:pt>
                <c:pt idx="18">
                  <c:v>1982209</c:v>
                </c:pt>
                <c:pt idx="19">
                  <c:v>2215657</c:v>
                </c:pt>
                <c:pt idx="20">
                  <c:v>2275525</c:v>
                </c:pt>
                <c:pt idx="21">
                  <c:v>2290685</c:v>
                </c:pt>
                <c:pt idx="22">
                  <c:v>2270516</c:v>
                </c:pt>
                <c:pt idx="23">
                  <c:v>2311163</c:v>
                </c:pt>
                <c:pt idx="24">
                  <c:v>2480691</c:v>
                </c:pt>
                <c:pt idx="25">
                  <c:v>2451496</c:v>
                </c:pt>
                <c:pt idx="26">
                  <c:v>2720449</c:v>
                </c:pt>
                <c:pt idx="27">
                  <c:v>2821723</c:v>
                </c:pt>
                <c:pt idx="28">
                  <c:v>3143603</c:v>
                </c:pt>
                <c:pt idx="29">
                  <c:v>3383277</c:v>
                </c:pt>
                <c:pt idx="30">
                  <c:v>3281073</c:v>
                </c:pt>
                <c:pt idx="31">
                  <c:v>3324326</c:v>
                </c:pt>
                <c:pt idx="32">
                  <c:v>2893466</c:v>
                </c:pt>
                <c:pt idx="33">
                  <c:v>2108161</c:v>
                </c:pt>
                <c:pt idx="34">
                  <c:v>2653231</c:v>
                </c:pt>
                <c:pt idx="35">
                  <c:v>2422152</c:v>
                </c:pt>
                <c:pt idx="36">
                  <c:v>3324703</c:v>
                </c:pt>
                <c:pt idx="37">
                  <c:v>3627226</c:v>
                </c:pt>
                <c:pt idx="38">
                  <c:v>3813351</c:v>
                </c:pt>
                <c:pt idx="39">
                  <c:v>3847517</c:v>
                </c:pt>
                <c:pt idx="40">
                  <c:v>3976482</c:v>
                </c:pt>
                <c:pt idx="41">
                  <c:v>3765364</c:v>
                </c:pt>
                <c:pt idx="42">
                  <c:v>3676823</c:v>
                </c:pt>
                <c:pt idx="43">
                  <c:v>3531395</c:v>
                </c:pt>
                <c:pt idx="44">
                  <c:v>2715707</c:v>
                </c:pt>
                <c:pt idx="45">
                  <c:v>2723564</c:v>
                </c:pt>
                <c:pt idx="46">
                  <c:v>2822916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F6-4A2B-988D-C1AAF84C9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4349280"/>
        <c:axId val="824348320"/>
      </c:lineChart>
      <c:dateAx>
        <c:axId val="824349280"/>
        <c:scaling>
          <c:orientation val="minMax"/>
          <c:min val="27395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4348320"/>
        <c:crosses val="autoZero"/>
        <c:auto val="1"/>
        <c:lblOffset val="100"/>
        <c:baseTimeUnit val="years"/>
        <c:majorUnit val="5"/>
        <c:majorTimeUnit val="years"/>
      </c:dateAx>
      <c:valAx>
        <c:axId val="824348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43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751245256134687"/>
          <c:y val="0.8057399382741387"/>
          <c:w val="0.60965380109272083"/>
          <c:h val="0.101597067147288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China investmen</a:t>
            </a:r>
            <a:r>
              <a:rPr lang="fr-FR" sz="1200" b="1" baseline="0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 by region in auto industry</a:t>
            </a:r>
          </a:p>
          <a:p>
            <a:pPr>
              <a:defRPr/>
            </a:pPr>
            <a:r>
              <a:rPr lang="fr-FR" sz="1100" b="0" baseline="0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01-4DD0-9C34-E5BE553EE8A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01-4DD0-9C34-E5BE553EE8A4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01-4DD0-9C34-E5BE553EE8A4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01-4DD0-9C34-E5BE553EE8A4}"/>
              </c:ext>
            </c:extLst>
          </c:dPt>
          <c:dPt>
            <c:idx val="4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201-4DD0-9C34-E5BE553EE8A4}"/>
              </c:ext>
            </c:extLst>
          </c:dPt>
          <c:dPt>
            <c:idx val="5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201-4DD0-9C34-E5BE553EE8A4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01-4DD0-9C34-E5BE553EE8A4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01-4DD0-9C34-E5BE553EE8A4}"/>
                </c:ext>
              </c:extLst>
            </c:dLbl>
            <c:dLbl>
              <c:idx val="2"/>
              <c:layout>
                <c:manualLayout>
                  <c:x val="9.1963692038495193E-2"/>
                  <c:y val="6.393700787401575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01-4DD0-9C34-E5BE553EE8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4'!$R$4:$R$9</c:f>
              <c:strCache>
                <c:ptCount val="6"/>
                <c:pt idx="0">
                  <c:v>Europe</c:v>
                </c:pt>
                <c:pt idx="1">
                  <c:v>Asia</c:v>
                </c:pt>
                <c:pt idx="2">
                  <c:v>South America</c:v>
                </c:pt>
                <c:pt idx="3">
                  <c:v>Sub-Saharan Africa</c:v>
                </c:pt>
                <c:pt idx="4">
                  <c:v>MENA</c:v>
                </c:pt>
                <c:pt idx="5">
                  <c:v>North America</c:v>
                </c:pt>
              </c:strCache>
            </c:strRef>
          </c:cat>
          <c:val>
            <c:numRef>
              <c:f>'Figure 4'!$T$4:$T$9</c:f>
              <c:numCache>
                <c:formatCode>0%</c:formatCode>
                <c:ptCount val="6"/>
                <c:pt idx="0">
                  <c:v>0.41042510121457487</c:v>
                </c:pt>
                <c:pt idx="1">
                  <c:v>0.36740890688259109</c:v>
                </c:pt>
                <c:pt idx="2">
                  <c:v>0.10323886639676114</c:v>
                </c:pt>
                <c:pt idx="3">
                  <c:v>8.0465587044534409E-2</c:v>
                </c:pt>
                <c:pt idx="4">
                  <c:v>2.9352226720647773E-2</c:v>
                </c:pt>
                <c:pt idx="5">
                  <c:v>9.1093117408906875E-3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201-4DD0-9C34-E5BE553EE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Investissement</a:t>
            </a:r>
            <a:r>
              <a:rPr lang="fr-FR" sz="1200" b="1" baseline="0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la Chine dans le secteur automobile par région</a:t>
            </a:r>
          </a:p>
          <a:p>
            <a:pPr>
              <a:defRPr/>
            </a:pPr>
            <a:r>
              <a:rPr lang="fr-FR" sz="1100" b="0" baseline="0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en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14-44D3-8C37-9C3DF2C6483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14-44D3-8C37-9C3DF2C6483A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14-44D3-8C37-9C3DF2C648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214-44D3-8C37-9C3DF2C648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214-44D3-8C37-9C3DF2C6483A}"/>
              </c:ext>
            </c:extLst>
          </c:dPt>
          <c:dPt>
            <c:idx val="5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214-44D3-8C37-9C3DF2C6483A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14-44D3-8C37-9C3DF2C6483A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14-44D3-8C37-9C3DF2C6483A}"/>
                </c:ext>
              </c:extLst>
            </c:dLbl>
            <c:dLbl>
              <c:idx val="2"/>
              <c:layout>
                <c:manualLayout>
                  <c:x val="9.1963692038495193E-2"/>
                  <c:y val="6.393700787401575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14-44D3-8C37-9C3DF2C648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4'!$Q$4:$Q$9</c:f>
              <c:strCache>
                <c:ptCount val="6"/>
                <c:pt idx="0">
                  <c:v>Europe</c:v>
                </c:pt>
                <c:pt idx="1">
                  <c:v>Asie</c:v>
                </c:pt>
                <c:pt idx="2">
                  <c:v>Amérique du Sud</c:v>
                </c:pt>
                <c:pt idx="3">
                  <c:v>Afrique sub-saharienne</c:v>
                </c:pt>
                <c:pt idx="4">
                  <c:v>MENA</c:v>
                </c:pt>
                <c:pt idx="5">
                  <c:v>Amérique du Nord</c:v>
                </c:pt>
              </c:strCache>
            </c:strRef>
          </c:cat>
          <c:val>
            <c:numRef>
              <c:f>'Figure 4'!$T$4:$T$9</c:f>
              <c:numCache>
                <c:formatCode>0%</c:formatCode>
                <c:ptCount val="6"/>
                <c:pt idx="0">
                  <c:v>0.41042510121457487</c:v>
                </c:pt>
                <c:pt idx="1">
                  <c:v>0.36740890688259109</c:v>
                </c:pt>
                <c:pt idx="2">
                  <c:v>0.10323886639676114</c:v>
                </c:pt>
                <c:pt idx="3">
                  <c:v>8.0465587044534409E-2</c:v>
                </c:pt>
                <c:pt idx="4">
                  <c:v>2.9352226720647773E-2</c:v>
                </c:pt>
                <c:pt idx="5">
                  <c:v>9.1093117408906875E-3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214-44D3-8C37-9C3DF2C64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China investment in Europe in auto industry</a:t>
            </a:r>
          </a:p>
          <a:p>
            <a:pPr>
              <a:defRPr b="1"/>
            </a:pPr>
            <a:r>
              <a:rPr lang="fr-FR" b="1"/>
              <a:t>in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88-4C02-80E0-F29917BAEB0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88-4C02-80E0-F29917BAEB08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88-4C02-80E0-F29917BAEB08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C88-4C02-80E0-F29917BAEB08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C88-4C02-80E0-F29917BAEB08}"/>
              </c:ext>
            </c:extLst>
          </c:dPt>
          <c:dPt>
            <c:idx val="5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C88-4C02-80E0-F29917BAEB08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C88-4C02-80E0-F29917BAEB08}"/>
              </c:ext>
            </c:extLst>
          </c:dPt>
          <c:dPt>
            <c:idx val="7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C88-4C02-80E0-F29917BAEB08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88-4C02-80E0-F29917BAEB0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88-4C02-80E0-F29917BAEB0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88-4C02-80E0-F29917BAEB0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88-4C02-80E0-F29917BAEB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4 bis'!$W$4:$W$11</c:f>
              <c:strCache>
                <c:ptCount val="8"/>
                <c:pt idx="0">
                  <c:v>Hungary</c:v>
                </c:pt>
                <c:pt idx="1">
                  <c:v>Sweden</c:v>
                </c:pt>
                <c:pt idx="2">
                  <c:v>Spain</c:v>
                </c:pt>
                <c:pt idx="3">
                  <c:v>Serbia</c:v>
                </c:pt>
                <c:pt idx="4">
                  <c:v>Poland</c:v>
                </c:pt>
                <c:pt idx="5">
                  <c:v>Bosnia</c:v>
                </c:pt>
                <c:pt idx="6">
                  <c:v>Britain</c:v>
                </c:pt>
                <c:pt idx="7">
                  <c:v>France</c:v>
                </c:pt>
              </c:strCache>
            </c:strRef>
          </c:cat>
          <c:val>
            <c:numRef>
              <c:f>'Figure 4 bis'!$Y$4:$Y$11</c:f>
              <c:numCache>
                <c:formatCode>0%</c:formatCode>
                <c:ptCount val="8"/>
                <c:pt idx="0">
                  <c:v>0.50184956843403206</c:v>
                </c:pt>
                <c:pt idx="1">
                  <c:v>0.15782983970406905</c:v>
                </c:pt>
                <c:pt idx="2">
                  <c:v>0.11220715166461159</c:v>
                </c:pt>
                <c:pt idx="3">
                  <c:v>0.10357583230579531</c:v>
                </c:pt>
                <c:pt idx="4">
                  <c:v>4.8088779284833537E-2</c:v>
                </c:pt>
                <c:pt idx="5">
                  <c:v>2.3427866831072751E-2</c:v>
                </c:pt>
                <c:pt idx="6">
                  <c:v>3.5758323057953144E-2</c:v>
                </c:pt>
                <c:pt idx="7">
                  <c:v>1.7262638717632551E-2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88-4C02-80E0-F29917BAE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1100">
          <a:solidFill>
            <a:schemeClr val="tx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r-FR" sz="1200" b="1" i="0" u="none" strike="noStrike" kern="1200" spc="0" baseline="0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Investissement de la Chine dans le secteur automobile européen</a:t>
            </a:r>
          </a:p>
          <a:p>
            <a:pPr>
              <a:defRPr b="1"/>
            </a:pPr>
            <a:r>
              <a:rPr lang="fr-FR" sz="1200" b="0" i="0" u="none" strike="noStrike" kern="1200" spc="0" baseline="0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en 2023</a:t>
            </a:r>
            <a:endParaRPr lang="fr-FR" sz="12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07-4F8D-BABD-77449BAFAD1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07-4F8D-BABD-77449BAFAD1F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D07-4F8D-BABD-77449BAFAD1F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D07-4F8D-BABD-77449BAFAD1F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D07-4F8D-BABD-77449BAFAD1F}"/>
              </c:ext>
            </c:extLst>
          </c:dPt>
          <c:dPt>
            <c:idx val="5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D07-4F8D-BABD-77449BAFAD1F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D07-4F8D-BABD-77449BAFAD1F}"/>
              </c:ext>
            </c:extLst>
          </c:dPt>
          <c:dPt>
            <c:idx val="7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D07-4F8D-BABD-77449BAFAD1F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07-4F8D-BABD-77449BAFAD1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07-4F8D-BABD-77449BAFAD1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07-4F8D-BABD-77449BAFAD1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07-4F8D-BABD-77449BAFAD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4 bis'!$V$4:$V$11</c:f>
              <c:strCache>
                <c:ptCount val="8"/>
                <c:pt idx="0">
                  <c:v>Hongire</c:v>
                </c:pt>
                <c:pt idx="1">
                  <c:v>Suède</c:v>
                </c:pt>
                <c:pt idx="2">
                  <c:v>Espagne</c:v>
                </c:pt>
                <c:pt idx="3">
                  <c:v>Serbie</c:v>
                </c:pt>
                <c:pt idx="4">
                  <c:v>Pologne</c:v>
                </c:pt>
                <c:pt idx="5">
                  <c:v>Bosnie</c:v>
                </c:pt>
                <c:pt idx="6">
                  <c:v>Royaume-Uni</c:v>
                </c:pt>
                <c:pt idx="7">
                  <c:v>France</c:v>
                </c:pt>
              </c:strCache>
            </c:strRef>
          </c:cat>
          <c:val>
            <c:numRef>
              <c:f>'Figure 4 bis'!$Y$4:$Y$11</c:f>
              <c:numCache>
                <c:formatCode>0%</c:formatCode>
                <c:ptCount val="8"/>
                <c:pt idx="0">
                  <c:v>0.50184956843403206</c:v>
                </c:pt>
                <c:pt idx="1">
                  <c:v>0.15782983970406905</c:v>
                </c:pt>
                <c:pt idx="2">
                  <c:v>0.11220715166461159</c:v>
                </c:pt>
                <c:pt idx="3">
                  <c:v>0.10357583230579531</c:v>
                </c:pt>
                <c:pt idx="4">
                  <c:v>4.8088779284833537E-2</c:v>
                </c:pt>
                <c:pt idx="5">
                  <c:v>2.3427866831072751E-2</c:v>
                </c:pt>
                <c:pt idx="6">
                  <c:v>3.5758323057953144E-2</c:v>
                </c:pt>
                <c:pt idx="7">
                  <c:v>1.7262638717632551E-2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D07-4F8D-BABD-77449BAFA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1100">
          <a:solidFill>
            <a:schemeClr val="tx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996571</xdr:colOff>
      <xdr:row>7</xdr:row>
      <xdr:rowOff>169178</xdr:rowOff>
    </xdr:from>
    <xdr:to>
      <xdr:col>8</xdr:col>
      <xdr:colOff>351633</xdr:colOff>
      <xdr:row>25</xdr:row>
      <xdr:rowOff>121552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250151</xdr:colOff>
      <xdr:row>3</xdr:row>
      <xdr:rowOff>134697</xdr:rowOff>
    </xdr:from>
    <xdr:to>
      <xdr:col>23</xdr:col>
      <xdr:colOff>99675</xdr:colOff>
      <xdr:row>21</xdr:row>
      <xdr:rowOff>110644</xdr:rowOff>
    </xdr:to>
    <xdr:pic>
      <xdr:nvPicPr>
        <xdr:cNvPr id="3" name="Image 2" descr="Photo : SCR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7451" y="706197"/>
          <a:ext cx="5945524" cy="3404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1108076</xdr:colOff>
      <xdr:row>32</xdr:row>
      <xdr:rowOff>11257</xdr:rowOff>
    </xdr:from>
    <xdr:to>
      <xdr:col>8</xdr:col>
      <xdr:colOff>459963</xdr:colOff>
      <xdr:row>49</xdr:row>
      <xdr:rowOff>154420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14</xdr:col>
          <xdr:colOff>114300</xdr:colOff>
          <xdr:row>15</xdr:row>
          <xdr:rowOff>99060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1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20</xdr:row>
          <xdr:rowOff>99060</xdr:rowOff>
        </xdr:from>
        <xdr:to>
          <xdr:col>14</xdr:col>
          <xdr:colOff>144780</xdr:colOff>
          <xdr:row>31</xdr:row>
          <xdr:rowOff>22860</xdr:rowOff>
        </xdr:to>
        <xdr:sp macro="" textlink="">
          <xdr:nvSpPr>
            <xdr:cNvPr id="59395" name="Object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1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10824</xdr:colOff>
      <xdr:row>18</xdr:row>
      <xdr:rowOff>0</xdr:rowOff>
    </xdr:from>
    <xdr:to>
      <xdr:col>12</xdr:col>
      <xdr:colOff>164522</xdr:colOff>
      <xdr:row>39</xdr:row>
      <xdr:rowOff>143091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43728</xdr:colOff>
      <xdr:row>45</xdr:row>
      <xdr:rowOff>141143</xdr:rowOff>
    </xdr:from>
    <xdr:to>
      <xdr:col>12</xdr:col>
      <xdr:colOff>197426</xdr:colOff>
      <xdr:row>67</xdr:row>
      <xdr:rowOff>106579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0.17349</cdr:x>
      <cdr:y>0.07358</cdr:y>
    </cdr:from>
    <cdr:to>
      <cdr:x>0.17349</cdr:x>
      <cdr:y>0.92621</cdr:y>
    </cdr:to>
    <cdr:cxnSp macro="">
      <cdr:nvCxnSpPr>
        <cdr:cNvPr id="2" name="Connecteur droit 1">
          <a:extLst xmlns:a="http://schemas.openxmlformats.org/drawingml/2006/main">
            <a:ext uri="{FF2B5EF4-FFF2-40B4-BE49-F238E27FC236}">
              <a16:creationId xmlns:a16="http://schemas.microsoft.com/office/drawing/2014/main" id="{E2B19F77-4866-2BD3-D7F2-29BE57625696}"/>
            </a:ext>
          </a:extLst>
        </cdr:cNvPr>
        <cdr:cNvCxnSpPr/>
      </cdr:nvCxnSpPr>
      <cdr:spPr>
        <a:xfrm xmlns:a="http://schemas.openxmlformats.org/drawingml/2006/main">
          <a:off x="946797" y="311589"/>
          <a:ext cx="0" cy="361043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1C355E"/>
          </a:solidFill>
          <a:prstDash val="dash"/>
          <a:miter lim="800000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0.2175</cdr:x>
      <cdr:y>0.04133</cdr:y>
    </cdr:from>
    <cdr:to>
      <cdr:x>0.2175</cdr:x>
      <cdr:y>0.93019</cdr:y>
    </cdr:to>
    <cdr:cxnSp macro="">
      <cdr:nvCxnSpPr>
        <cdr:cNvPr id="3" name="Connecteur droit 2">
          <a:extLst xmlns:a="http://schemas.openxmlformats.org/drawingml/2006/main">
            <a:ext uri="{FF2B5EF4-FFF2-40B4-BE49-F238E27FC236}">
              <a16:creationId xmlns:a16="http://schemas.microsoft.com/office/drawing/2014/main" id="{86FA2244-4430-3412-0193-3B9D299651A7}"/>
            </a:ext>
          </a:extLst>
        </cdr:cNvPr>
        <cdr:cNvCxnSpPr>
          <a:cxnSpLocks xmlns:a="http://schemas.openxmlformats.org/drawingml/2006/main"/>
        </cdr:cNvCxnSpPr>
      </cdr:nvCxnSpPr>
      <cdr:spPr>
        <a:xfrm xmlns:a="http://schemas.openxmlformats.org/drawingml/2006/main">
          <a:off x="1186989" y="175030"/>
          <a:ext cx="0" cy="376388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1C355E"/>
          </a:solidFill>
          <a:prstDash val="dash"/>
          <a:miter lim="800000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0.23815</cdr:x>
      <cdr:y>0.22514</cdr:y>
    </cdr:from>
    <cdr:to>
      <cdr:x>0.23815</cdr:x>
      <cdr:y>0.92978</cdr:y>
    </cdr:to>
    <cdr:cxnSp macro="">
      <cdr:nvCxnSpPr>
        <cdr:cNvPr id="4" name="Connecteur droit 3">
          <a:extLst xmlns:a="http://schemas.openxmlformats.org/drawingml/2006/main">
            <a:ext uri="{FF2B5EF4-FFF2-40B4-BE49-F238E27FC236}">
              <a16:creationId xmlns:a16="http://schemas.microsoft.com/office/drawing/2014/main" id="{12819180-3A87-249F-F61E-62D9417EE54A}"/>
            </a:ext>
          </a:extLst>
        </cdr:cNvPr>
        <cdr:cNvCxnSpPr/>
      </cdr:nvCxnSpPr>
      <cdr:spPr>
        <a:xfrm xmlns:a="http://schemas.openxmlformats.org/drawingml/2006/main">
          <a:off x="1299689" y="953337"/>
          <a:ext cx="0" cy="29838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1C355E"/>
          </a:solidFill>
          <a:prstDash val="dash"/>
          <a:miter lim="800000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0.30686</cdr:x>
      <cdr:y>0.37749</cdr:y>
    </cdr:from>
    <cdr:to>
      <cdr:x>0.30686</cdr:x>
      <cdr:y>0.9311</cdr:y>
    </cdr:to>
    <cdr:cxnSp macro="">
      <cdr:nvCxnSpPr>
        <cdr:cNvPr id="5" name="Connecteur droit 4">
          <a:extLst xmlns:a="http://schemas.openxmlformats.org/drawingml/2006/main">
            <a:ext uri="{FF2B5EF4-FFF2-40B4-BE49-F238E27FC236}">
              <a16:creationId xmlns:a16="http://schemas.microsoft.com/office/drawing/2014/main" id="{2DBC5832-E0B0-CFB9-6AFC-B36BC64E560C}"/>
            </a:ext>
          </a:extLst>
        </cdr:cNvPr>
        <cdr:cNvCxnSpPr>
          <a:cxnSpLocks xmlns:a="http://schemas.openxmlformats.org/drawingml/2006/main"/>
        </cdr:cNvCxnSpPr>
      </cdr:nvCxnSpPr>
      <cdr:spPr>
        <a:xfrm xmlns:a="http://schemas.openxmlformats.org/drawingml/2006/main">
          <a:off x="1674669" y="1598478"/>
          <a:ext cx="0" cy="23442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1C355E"/>
          </a:solidFill>
          <a:prstDash val="dash"/>
          <a:miter lim="800000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0.23259</cdr:x>
      <cdr:y>0.04011</cdr:y>
    </cdr:from>
    <cdr:to>
      <cdr:x>0.49437</cdr:x>
      <cdr:y>0.15363</cdr:y>
    </cdr:to>
    <cdr:sp macro="" textlink="">
      <cdr:nvSpPr>
        <cdr:cNvPr id="6" name="Rectangle : avec coin rogné 5">
          <a:extLst xmlns:a="http://schemas.openxmlformats.org/drawingml/2006/main">
            <a:ext uri="{FF2B5EF4-FFF2-40B4-BE49-F238E27FC236}">
              <a16:creationId xmlns:a16="http://schemas.microsoft.com/office/drawing/2014/main" id="{9BAA393E-F173-D9A0-A9F4-B58A18B3778C}"/>
            </a:ext>
          </a:extLst>
        </cdr:cNvPr>
        <cdr:cNvSpPr/>
      </cdr:nvSpPr>
      <cdr:spPr>
        <a:xfrm xmlns:a="http://schemas.openxmlformats.org/drawingml/2006/main">
          <a:off x="1269361" y="169863"/>
          <a:ext cx="1428602" cy="480669"/>
        </a:xfrm>
        <a:prstGeom xmlns:a="http://schemas.openxmlformats.org/drawingml/2006/main" prst="snip1Rect">
          <a:avLst/>
        </a:prstGeom>
        <a:solidFill xmlns:a="http://schemas.openxmlformats.org/drawingml/2006/main">
          <a:srgbClr val="1C355E"/>
        </a:solidFill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1"/>
            <a:t>Japan imposes Voluntary Restraints on exports (VRE)</a:t>
          </a:r>
        </a:p>
      </cdr:txBody>
    </cdr:sp>
  </cdr:relSizeAnchor>
  <cdr:relSizeAnchor xmlns:cdr="http://schemas.openxmlformats.org/drawingml/2006/chartDrawing">
    <cdr:from>
      <cdr:x>0.31708</cdr:x>
      <cdr:y>0.38004</cdr:y>
    </cdr:from>
    <cdr:to>
      <cdr:x>0.48723</cdr:x>
      <cdr:y>0.43826</cdr:y>
    </cdr:to>
    <cdr:sp macro="" textlink="">
      <cdr:nvSpPr>
        <cdr:cNvPr id="7" name="Rectangle : avec coin rogné 6">
          <a:extLst xmlns:a="http://schemas.openxmlformats.org/drawingml/2006/main">
            <a:ext uri="{FF2B5EF4-FFF2-40B4-BE49-F238E27FC236}">
              <a16:creationId xmlns:a16="http://schemas.microsoft.com/office/drawing/2014/main" id="{EE68EE0D-417F-18B2-7731-0C9CEC80A23D}"/>
            </a:ext>
          </a:extLst>
        </cdr:cNvPr>
        <cdr:cNvSpPr/>
      </cdr:nvSpPr>
      <cdr:spPr>
        <a:xfrm xmlns:a="http://schemas.openxmlformats.org/drawingml/2006/main">
          <a:off x="1730435" y="1609301"/>
          <a:ext cx="928565" cy="246511"/>
        </a:xfrm>
        <a:prstGeom xmlns:a="http://schemas.openxmlformats.org/drawingml/2006/main" prst="snip1Rect">
          <a:avLst/>
        </a:prstGeom>
        <a:solidFill xmlns:a="http://schemas.openxmlformats.org/drawingml/2006/main">
          <a:srgbClr val="1C355E"/>
        </a:solidFill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800" b="1"/>
            <a:t>Plaza Accords</a:t>
          </a:r>
        </a:p>
      </cdr:txBody>
    </cdr:sp>
  </cdr:relSizeAnchor>
  <cdr:relSizeAnchor xmlns:cdr="http://schemas.openxmlformats.org/drawingml/2006/chartDrawing">
    <cdr:from>
      <cdr:x>0.00931</cdr:x>
      <cdr:y>0.02953</cdr:y>
    </cdr:from>
    <cdr:to>
      <cdr:x>0.16598</cdr:x>
      <cdr:y>0.14257</cdr:y>
    </cdr:to>
    <cdr:sp macro="" textlink="">
      <cdr:nvSpPr>
        <cdr:cNvPr id="8" name="Rectangle : avec coin rogné 7">
          <a:extLst xmlns:a="http://schemas.openxmlformats.org/drawingml/2006/main">
            <a:ext uri="{FF2B5EF4-FFF2-40B4-BE49-F238E27FC236}">
              <a16:creationId xmlns:a16="http://schemas.microsoft.com/office/drawing/2014/main" id="{395DF78F-1961-0F11-F4B9-905EC0EA1069}"/>
            </a:ext>
          </a:extLst>
        </cdr:cNvPr>
        <cdr:cNvSpPr/>
      </cdr:nvSpPr>
      <cdr:spPr>
        <a:xfrm xmlns:a="http://schemas.openxmlformats.org/drawingml/2006/main">
          <a:off x="50800" y="125052"/>
          <a:ext cx="855041" cy="478647"/>
        </a:xfrm>
        <a:prstGeom xmlns:a="http://schemas.openxmlformats.org/drawingml/2006/main" prst="snip1Rect">
          <a:avLst/>
        </a:prstGeom>
        <a:solidFill xmlns:a="http://schemas.openxmlformats.org/drawingml/2006/main">
          <a:srgbClr val="1C355E"/>
        </a:solidFill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800" b="1"/>
            <a:t>Japan, US start auto negotiations</a:t>
          </a:r>
        </a:p>
      </cdr:txBody>
    </cdr:sp>
  </cdr:relSizeAnchor>
  <cdr:relSizeAnchor xmlns:cdr="http://schemas.openxmlformats.org/drawingml/2006/chartDrawing">
    <cdr:from>
      <cdr:x>0.25021</cdr:x>
      <cdr:y>0.2222</cdr:y>
    </cdr:from>
    <cdr:to>
      <cdr:x>0.44657</cdr:x>
      <cdr:y>0.3313</cdr:y>
    </cdr:to>
    <cdr:sp macro="" textlink="">
      <cdr:nvSpPr>
        <cdr:cNvPr id="9" name="Rectangle : avec coin rogné 8">
          <a:extLst xmlns:a="http://schemas.openxmlformats.org/drawingml/2006/main">
            <a:ext uri="{FF2B5EF4-FFF2-40B4-BE49-F238E27FC236}">
              <a16:creationId xmlns:a16="http://schemas.microsoft.com/office/drawing/2014/main" id="{D904AF8D-A25F-318E-1BBA-A0BFFA2DF6DA}"/>
            </a:ext>
          </a:extLst>
        </cdr:cNvPr>
        <cdr:cNvSpPr/>
      </cdr:nvSpPr>
      <cdr:spPr>
        <a:xfrm xmlns:a="http://schemas.openxmlformats.org/drawingml/2006/main">
          <a:off x="1365502" y="940916"/>
          <a:ext cx="1071603" cy="461985"/>
        </a:xfrm>
        <a:prstGeom xmlns:a="http://schemas.openxmlformats.org/drawingml/2006/main" prst="snip1Rect">
          <a:avLst/>
        </a:prstGeom>
        <a:solidFill xmlns:a="http://schemas.openxmlformats.org/drawingml/2006/main">
          <a:srgbClr val="1C355E"/>
        </a:solidFill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800" b="1"/>
            <a:t>Honda starts car production in Ohio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0.17349</cdr:x>
      <cdr:y>0.07358</cdr:y>
    </cdr:from>
    <cdr:to>
      <cdr:x>0.17349</cdr:x>
      <cdr:y>0.92621</cdr:y>
    </cdr:to>
    <cdr:cxnSp macro="">
      <cdr:nvCxnSpPr>
        <cdr:cNvPr id="2" name="Connecteur droit 1">
          <a:extLst xmlns:a="http://schemas.openxmlformats.org/drawingml/2006/main">
            <a:ext uri="{FF2B5EF4-FFF2-40B4-BE49-F238E27FC236}">
              <a16:creationId xmlns:a16="http://schemas.microsoft.com/office/drawing/2014/main" id="{E2B19F77-4866-2BD3-D7F2-29BE57625696}"/>
            </a:ext>
          </a:extLst>
        </cdr:cNvPr>
        <cdr:cNvCxnSpPr/>
      </cdr:nvCxnSpPr>
      <cdr:spPr>
        <a:xfrm xmlns:a="http://schemas.openxmlformats.org/drawingml/2006/main">
          <a:off x="946797" y="311589"/>
          <a:ext cx="0" cy="361043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1C355E"/>
          </a:solidFill>
          <a:prstDash val="dash"/>
          <a:miter lim="800000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0.2175</cdr:x>
      <cdr:y>0.04133</cdr:y>
    </cdr:from>
    <cdr:to>
      <cdr:x>0.2175</cdr:x>
      <cdr:y>0.93019</cdr:y>
    </cdr:to>
    <cdr:cxnSp macro="">
      <cdr:nvCxnSpPr>
        <cdr:cNvPr id="3" name="Connecteur droit 2">
          <a:extLst xmlns:a="http://schemas.openxmlformats.org/drawingml/2006/main">
            <a:ext uri="{FF2B5EF4-FFF2-40B4-BE49-F238E27FC236}">
              <a16:creationId xmlns:a16="http://schemas.microsoft.com/office/drawing/2014/main" id="{86FA2244-4430-3412-0193-3B9D299651A7}"/>
            </a:ext>
          </a:extLst>
        </cdr:cNvPr>
        <cdr:cNvCxnSpPr>
          <a:cxnSpLocks xmlns:a="http://schemas.openxmlformats.org/drawingml/2006/main"/>
        </cdr:cNvCxnSpPr>
      </cdr:nvCxnSpPr>
      <cdr:spPr>
        <a:xfrm xmlns:a="http://schemas.openxmlformats.org/drawingml/2006/main">
          <a:off x="1186989" y="175030"/>
          <a:ext cx="0" cy="376388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1C355E"/>
          </a:solidFill>
          <a:prstDash val="dash"/>
          <a:miter lim="800000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0.23815</cdr:x>
      <cdr:y>0.22514</cdr:y>
    </cdr:from>
    <cdr:to>
      <cdr:x>0.23815</cdr:x>
      <cdr:y>0.92978</cdr:y>
    </cdr:to>
    <cdr:cxnSp macro="">
      <cdr:nvCxnSpPr>
        <cdr:cNvPr id="4" name="Connecteur droit 3">
          <a:extLst xmlns:a="http://schemas.openxmlformats.org/drawingml/2006/main">
            <a:ext uri="{FF2B5EF4-FFF2-40B4-BE49-F238E27FC236}">
              <a16:creationId xmlns:a16="http://schemas.microsoft.com/office/drawing/2014/main" id="{12819180-3A87-249F-F61E-62D9417EE54A}"/>
            </a:ext>
          </a:extLst>
        </cdr:cNvPr>
        <cdr:cNvCxnSpPr/>
      </cdr:nvCxnSpPr>
      <cdr:spPr>
        <a:xfrm xmlns:a="http://schemas.openxmlformats.org/drawingml/2006/main">
          <a:off x="1299689" y="953337"/>
          <a:ext cx="0" cy="29838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1C355E"/>
          </a:solidFill>
          <a:prstDash val="dash"/>
          <a:miter lim="800000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0.30686</cdr:x>
      <cdr:y>0.37749</cdr:y>
    </cdr:from>
    <cdr:to>
      <cdr:x>0.30686</cdr:x>
      <cdr:y>0.9311</cdr:y>
    </cdr:to>
    <cdr:cxnSp macro="">
      <cdr:nvCxnSpPr>
        <cdr:cNvPr id="5" name="Connecteur droit 4">
          <a:extLst xmlns:a="http://schemas.openxmlformats.org/drawingml/2006/main">
            <a:ext uri="{FF2B5EF4-FFF2-40B4-BE49-F238E27FC236}">
              <a16:creationId xmlns:a16="http://schemas.microsoft.com/office/drawing/2014/main" id="{2DBC5832-E0B0-CFB9-6AFC-B36BC64E560C}"/>
            </a:ext>
          </a:extLst>
        </cdr:cNvPr>
        <cdr:cNvCxnSpPr>
          <a:cxnSpLocks xmlns:a="http://schemas.openxmlformats.org/drawingml/2006/main"/>
        </cdr:cNvCxnSpPr>
      </cdr:nvCxnSpPr>
      <cdr:spPr>
        <a:xfrm xmlns:a="http://schemas.openxmlformats.org/drawingml/2006/main">
          <a:off x="1674669" y="1598478"/>
          <a:ext cx="0" cy="23442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1C355E"/>
          </a:solidFill>
          <a:prstDash val="dash"/>
          <a:miter lim="800000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0.23259</cdr:x>
      <cdr:y>0.04011</cdr:y>
    </cdr:from>
    <cdr:to>
      <cdr:x>0.49437</cdr:x>
      <cdr:y>0.15363</cdr:y>
    </cdr:to>
    <cdr:sp macro="" textlink="">
      <cdr:nvSpPr>
        <cdr:cNvPr id="6" name="Rectangle : avec coin rogné 5">
          <a:extLst xmlns:a="http://schemas.openxmlformats.org/drawingml/2006/main">
            <a:ext uri="{FF2B5EF4-FFF2-40B4-BE49-F238E27FC236}">
              <a16:creationId xmlns:a16="http://schemas.microsoft.com/office/drawing/2014/main" id="{9BAA393E-F173-D9A0-A9F4-B58A18B3778C}"/>
            </a:ext>
          </a:extLst>
        </cdr:cNvPr>
        <cdr:cNvSpPr/>
      </cdr:nvSpPr>
      <cdr:spPr>
        <a:xfrm xmlns:a="http://schemas.openxmlformats.org/drawingml/2006/main">
          <a:off x="1269361" y="169863"/>
          <a:ext cx="1428602" cy="480669"/>
        </a:xfrm>
        <a:prstGeom xmlns:a="http://schemas.openxmlformats.org/drawingml/2006/main" prst="snip1Rect">
          <a:avLst/>
        </a:prstGeom>
        <a:solidFill xmlns:a="http://schemas.openxmlformats.org/drawingml/2006/main">
          <a:srgbClr val="1C355E"/>
        </a:solidFill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1"/>
            <a:t>Le Japon impose des restrictions volontaires à l'exportation (VRE)</a:t>
          </a:r>
        </a:p>
      </cdr:txBody>
    </cdr:sp>
  </cdr:relSizeAnchor>
  <cdr:relSizeAnchor xmlns:cdr="http://schemas.openxmlformats.org/drawingml/2006/chartDrawing">
    <cdr:from>
      <cdr:x>0.31708</cdr:x>
      <cdr:y>0.38004</cdr:y>
    </cdr:from>
    <cdr:to>
      <cdr:x>0.47811</cdr:x>
      <cdr:y>0.44858</cdr:y>
    </cdr:to>
    <cdr:sp macro="" textlink="">
      <cdr:nvSpPr>
        <cdr:cNvPr id="7" name="Rectangle : avec coin rogné 6">
          <a:extLst xmlns:a="http://schemas.openxmlformats.org/drawingml/2006/main">
            <a:ext uri="{FF2B5EF4-FFF2-40B4-BE49-F238E27FC236}">
              <a16:creationId xmlns:a16="http://schemas.microsoft.com/office/drawing/2014/main" id="{EE68EE0D-417F-18B2-7731-0C9CEC80A23D}"/>
            </a:ext>
          </a:extLst>
        </cdr:cNvPr>
        <cdr:cNvSpPr/>
      </cdr:nvSpPr>
      <cdr:spPr>
        <a:xfrm xmlns:a="http://schemas.openxmlformats.org/drawingml/2006/main">
          <a:off x="1746446" y="1555479"/>
          <a:ext cx="886930" cy="280537"/>
        </a:xfrm>
        <a:prstGeom xmlns:a="http://schemas.openxmlformats.org/drawingml/2006/main" prst="snip1Rect">
          <a:avLst/>
        </a:prstGeom>
        <a:solidFill xmlns:a="http://schemas.openxmlformats.org/drawingml/2006/main">
          <a:srgbClr val="1C355E"/>
        </a:solidFill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800" b="1">
              <a:solidFill>
                <a:schemeClr val="lt1"/>
              </a:solidFill>
              <a:latin typeface="+mn-lt"/>
              <a:ea typeface="+mn-ea"/>
              <a:cs typeface="+mn-cs"/>
            </a:rPr>
            <a:t>Accords</a:t>
          </a:r>
          <a:r>
            <a:rPr lang="fr-FR" sz="800" b="1"/>
            <a:t> du </a:t>
          </a:r>
          <a:r>
            <a:rPr lang="fr-FR" sz="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Plaza </a:t>
          </a:r>
          <a:endParaRPr lang="fr-FR" sz="800" b="1"/>
        </a:p>
      </cdr:txBody>
    </cdr:sp>
  </cdr:relSizeAnchor>
  <cdr:relSizeAnchor xmlns:cdr="http://schemas.openxmlformats.org/drawingml/2006/chartDrawing">
    <cdr:from>
      <cdr:x>0.00385</cdr:x>
      <cdr:y>0.02953</cdr:y>
    </cdr:from>
    <cdr:to>
      <cdr:x>0.17679</cdr:x>
      <cdr:y>0.14257</cdr:y>
    </cdr:to>
    <cdr:sp macro="" textlink="">
      <cdr:nvSpPr>
        <cdr:cNvPr id="8" name="Rectangle : avec coin rogné 7">
          <a:extLst xmlns:a="http://schemas.openxmlformats.org/drawingml/2006/main">
            <a:ext uri="{FF2B5EF4-FFF2-40B4-BE49-F238E27FC236}">
              <a16:creationId xmlns:a16="http://schemas.microsoft.com/office/drawing/2014/main" id="{395DF78F-1961-0F11-F4B9-905EC0EA1069}"/>
            </a:ext>
          </a:extLst>
        </cdr:cNvPr>
        <cdr:cNvSpPr/>
      </cdr:nvSpPr>
      <cdr:spPr>
        <a:xfrm xmlns:a="http://schemas.openxmlformats.org/drawingml/2006/main">
          <a:off x="21216" y="120864"/>
          <a:ext cx="952499" cy="462666"/>
        </a:xfrm>
        <a:prstGeom xmlns:a="http://schemas.openxmlformats.org/drawingml/2006/main" prst="snip1Rect">
          <a:avLst/>
        </a:prstGeom>
        <a:solidFill xmlns:a="http://schemas.openxmlformats.org/drawingml/2006/main">
          <a:srgbClr val="1C355E"/>
        </a:solidFill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800" b="1"/>
            <a:t>Ouverture des négociations Etats-Unis/Japon</a:t>
          </a:r>
        </a:p>
      </cdr:txBody>
    </cdr:sp>
  </cdr:relSizeAnchor>
  <cdr:relSizeAnchor xmlns:cdr="http://schemas.openxmlformats.org/drawingml/2006/chartDrawing">
    <cdr:from>
      <cdr:x>0.25021</cdr:x>
      <cdr:y>0.2222</cdr:y>
    </cdr:from>
    <cdr:to>
      <cdr:x>0.44657</cdr:x>
      <cdr:y>0.3313</cdr:y>
    </cdr:to>
    <cdr:sp macro="" textlink="">
      <cdr:nvSpPr>
        <cdr:cNvPr id="9" name="Rectangle : avec coin rogné 8">
          <a:extLst xmlns:a="http://schemas.openxmlformats.org/drawingml/2006/main">
            <a:ext uri="{FF2B5EF4-FFF2-40B4-BE49-F238E27FC236}">
              <a16:creationId xmlns:a16="http://schemas.microsoft.com/office/drawing/2014/main" id="{D904AF8D-A25F-318E-1BBA-A0BFFA2DF6DA}"/>
            </a:ext>
          </a:extLst>
        </cdr:cNvPr>
        <cdr:cNvSpPr/>
      </cdr:nvSpPr>
      <cdr:spPr>
        <a:xfrm xmlns:a="http://schemas.openxmlformats.org/drawingml/2006/main">
          <a:off x="1365502" y="940916"/>
          <a:ext cx="1071603" cy="461985"/>
        </a:xfrm>
        <a:prstGeom xmlns:a="http://schemas.openxmlformats.org/drawingml/2006/main" prst="snip1Rect">
          <a:avLst/>
        </a:prstGeom>
        <a:solidFill xmlns:a="http://schemas.openxmlformats.org/drawingml/2006/main">
          <a:srgbClr val="1C355E"/>
        </a:solidFill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800" b="1"/>
            <a:t>Honda commence</a:t>
          </a:r>
          <a:r>
            <a:rPr lang="fr-FR" sz="800" b="1" baseline="0"/>
            <a:t> à produire des voitures dans l'</a:t>
          </a:r>
          <a:r>
            <a:rPr lang="fr-FR" sz="800" b="1"/>
            <a:t>Ohio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61070</xdr:colOff>
      <xdr:row>20</xdr:row>
      <xdr:rowOff>44824</xdr:rowOff>
    </xdr:from>
    <xdr:to>
      <xdr:col>20</xdr:col>
      <xdr:colOff>414617</xdr:colOff>
      <xdr:row>35</xdr:row>
      <xdr:rowOff>7845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28015</xdr:colOff>
      <xdr:row>40</xdr:row>
      <xdr:rowOff>93382</xdr:rowOff>
    </xdr:from>
    <xdr:to>
      <xdr:col>20</xdr:col>
      <xdr:colOff>378387</xdr:colOff>
      <xdr:row>55</xdr:row>
      <xdr:rowOff>59578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93567</xdr:colOff>
      <xdr:row>20</xdr:row>
      <xdr:rowOff>35860</xdr:rowOff>
    </xdr:from>
    <xdr:to>
      <xdr:col>18</xdr:col>
      <xdr:colOff>802900</xdr:colOff>
      <xdr:row>35</xdr:row>
      <xdr:rowOff>89834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67235</xdr:colOff>
      <xdr:row>40</xdr:row>
      <xdr:rowOff>179294</xdr:rowOff>
    </xdr:from>
    <xdr:to>
      <xdr:col>18</xdr:col>
      <xdr:colOff>779743</xdr:colOff>
      <xdr:row>56</xdr:row>
      <xdr:rowOff>47624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Personnalisé 1">
      <a:dk1>
        <a:srgbClr val="1C355E"/>
      </a:dk1>
      <a:lt1>
        <a:sysClr val="window" lastClr="FFFFFF"/>
      </a:lt1>
      <a:dk2>
        <a:srgbClr val="1C355E"/>
      </a:dk2>
      <a:lt2>
        <a:srgbClr val="FFFFFF"/>
      </a:lt2>
      <a:accent1>
        <a:srgbClr val="1226AA"/>
      </a:accent1>
      <a:accent2>
        <a:srgbClr val="5FD1E0"/>
      </a:accent2>
      <a:accent3>
        <a:srgbClr val="0BB18F"/>
      </a:accent3>
      <a:accent4>
        <a:srgbClr val="6CDBD6"/>
      </a:accent4>
      <a:accent5>
        <a:srgbClr val="3BD4AE"/>
      </a:accent5>
      <a:accent6>
        <a:srgbClr val="E81F76"/>
      </a:accent6>
      <a:hlink>
        <a:srgbClr val="1C355E"/>
      </a:hlink>
      <a:folHlink>
        <a:srgbClr val="1C355E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6DC98-A31A-439F-B091-06FE123B4E2F}">
  <dimension ref="A1:F36"/>
  <sheetViews>
    <sheetView topLeftCell="A8" zoomScale="66" workbookViewId="0">
      <selection activeCell="E8" sqref="E8"/>
    </sheetView>
  </sheetViews>
  <sheetFormatPr defaultColWidth="11.5546875" defaultRowHeight="14.4" x14ac:dyDescent="0.3"/>
  <cols>
    <col min="3" max="3" width="18.21875" bestFit="1" customWidth="1"/>
    <col min="4" max="4" width="12.44140625" bestFit="1" customWidth="1"/>
    <col min="6" max="6" width="22.44140625" bestFit="1" customWidth="1"/>
  </cols>
  <sheetData>
    <row r="1" spans="1:5" x14ac:dyDescent="0.3">
      <c r="A1" t="s">
        <v>37</v>
      </c>
    </row>
    <row r="2" spans="1:5" x14ac:dyDescent="0.3">
      <c r="B2" t="s">
        <v>38</v>
      </c>
    </row>
    <row r="3" spans="1:5" x14ac:dyDescent="0.3">
      <c r="A3" s="1">
        <v>43101</v>
      </c>
      <c r="B3">
        <v>76.7</v>
      </c>
    </row>
    <row r="4" spans="1:5" x14ac:dyDescent="0.3">
      <c r="A4" s="1">
        <v>43466</v>
      </c>
      <c r="B4">
        <v>93.6</v>
      </c>
    </row>
    <row r="5" spans="1:5" x14ac:dyDescent="0.3">
      <c r="A5" s="1">
        <v>43831</v>
      </c>
      <c r="B5">
        <v>164.6</v>
      </c>
      <c r="D5" t="s">
        <v>39</v>
      </c>
      <c r="E5" t="s">
        <v>40</v>
      </c>
    </row>
    <row r="6" spans="1:5" x14ac:dyDescent="0.3">
      <c r="A6" s="1">
        <v>44197</v>
      </c>
      <c r="B6">
        <v>259.5</v>
      </c>
      <c r="D6" t="s">
        <v>36</v>
      </c>
      <c r="E6" t="s">
        <v>41</v>
      </c>
    </row>
    <row r="7" spans="1:5" x14ac:dyDescent="0.3">
      <c r="A7" s="1">
        <v>44562</v>
      </c>
      <c r="B7">
        <v>401.1</v>
      </c>
    </row>
    <row r="8" spans="1:5" x14ac:dyDescent="0.3">
      <c r="A8" s="1">
        <v>44927</v>
      </c>
      <c r="B8">
        <v>809.2</v>
      </c>
    </row>
    <row r="29" spans="1:6" x14ac:dyDescent="0.3">
      <c r="B29" s="8"/>
      <c r="C29" s="8"/>
      <c r="D29" s="8"/>
      <c r="E29" s="8"/>
      <c r="F29" s="8"/>
    </row>
    <row r="30" spans="1:6" x14ac:dyDescent="0.3">
      <c r="A30" s="1"/>
      <c r="D30" t="s">
        <v>139</v>
      </c>
      <c r="E30" t="s">
        <v>140</v>
      </c>
    </row>
    <row r="31" spans="1:6" x14ac:dyDescent="0.3">
      <c r="A31" s="9"/>
      <c r="E31" t="s">
        <v>36</v>
      </c>
      <c r="F31" t="s">
        <v>141</v>
      </c>
    </row>
    <row r="32" spans="1:6" x14ac:dyDescent="0.3">
      <c r="A32" s="9"/>
    </row>
    <row r="33" spans="1:1" x14ac:dyDescent="0.3">
      <c r="A33" s="9"/>
    </row>
    <row r="34" spans="1:1" x14ac:dyDescent="0.3">
      <c r="A34" s="9"/>
    </row>
    <row r="35" spans="1:1" x14ac:dyDescent="0.3">
      <c r="A35" s="9"/>
    </row>
    <row r="36" spans="1:1" x14ac:dyDescent="0.3">
      <c r="A36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C7C9-5E58-47F8-837D-E2BCC4D66522}">
  <dimension ref="A2:G20"/>
  <sheetViews>
    <sheetView topLeftCell="B1" workbookViewId="0">
      <selection activeCell="G1" sqref="G1"/>
    </sheetView>
  </sheetViews>
  <sheetFormatPr defaultColWidth="11.5546875" defaultRowHeight="14.4" x14ac:dyDescent="0.3"/>
  <sheetData>
    <row r="2" spans="1:7" ht="28.8" x14ac:dyDescent="0.3">
      <c r="B2" s="4" t="s">
        <v>35</v>
      </c>
      <c r="C2" s="4" t="s">
        <v>136</v>
      </c>
      <c r="F2" t="s">
        <v>21</v>
      </c>
      <c r="G2" t="s">
        <v>137</v>
      </c>
    </row>
    <row r="3" spans="1:7" x14ac:dyDescent="0.3">
      <c r="A3" t="s">
        <v>146</v>
      </c>
      <c r="B3" s="4" t="s">
        <v>15</v>
      </c>
      <c r="C3" s="4">
        <v>46.5</v>
      </c>
      <c r="F3" t="s">
        <v>22</v>
      </c>
      <c r="G3" t="s">
        <v>138</v>
      </c>
    </row>
    <row r="4" spans="1:7" x14ac:dyDescent="0.3">
      <c r="A4" t="s">
        <v>147</v>
      </c>
      <c r="B4" s="4" t="s">
        <v>2</v>
      </c>
      <c r="C4" s="4">
        <v>46.4</v>
      </c>
    </row>
    <row r="5" spans="1:7" x14ac:dyDescent="0.3">
      <c r="A5" t="s">
        <v>3</v>
      </c>
      <c r="B5" s="4" t="s">
        <v>3</v>
      </c>
      <c r="C5" s="4">
        <v>45.3</v>
      </c>
    </row>
    <row r="6" spans="1:7" x14ac:dyDescent="0.3">
      <c r="A6" t="s">
        <v>148</v>
      </c>
      <c r="B6" s="4" t="s">
        <v>135</v>
      </c>
      <c r="C6" s="4">
        <v>38.299999999999997</v>
      </c>
    </row>
    <row r="7" spans="1:7" x14ac:dyDescent="0.3">
      <c r="A7" t="s">
        <v>149</v>
      </c>
      <c r="B7" s="4" t="s">
        <v>13</v>
      </c>
      <c r="C7" s="4">
        <v>30.5</v>
      </c>
    </row>
    <row r="8" spans="1:7" x14ac:dyDescent="0.3">
      <c r="A8" t="s">
        <v>150</v>
      </c>
      <c r="B8" s="4" t="s">
        <v>12</v>
      </c>
      <c r="C8" s="4">
        <v>26.5</v>
      </c>
    </row>
    <row r="9" spans="1:7" x14ac:dyDescent="0.3">
      <c r="A9" t="s">
        <v>151</v>
      </c>
      <c r="B9" s="4" t="s">
        <v>18</v>
      </c>
      <c r="C9" s="4">
        <v>17.100000000000001</v>
      </c>
    </row>
    <row r="10" spans="1:7" x14ac:dyDescent="0.3">
      <c r="A10" t="s">
        <v>17</v>
      </c>
      <c r="B10" s="4" t="s">
        <v>17</v>
      </c>
      <c r="C10" s="4">
        <v>14.8</v>
      </c>
    </row>
    <row r="11" spans="1:7" x14ac:dyDescent="0.3">
      <c r="A11" t="s">
        <v>152</v>
      </c>
      <c r="B11" s="4" t="s">
        <v>14</v>
      </c>
      <c r="C11" s="4">
        <v>13.7</v>
      </c>
    </row>
    <row r="12" spans="1:7" x14ac:dyDescent="0.3">
      <c r="A12" t="s">
        <v>153</v>
      </c>
      <c r="B12" s="4" t="s">
        <v>16</v>
      </c>
      <c r="C12" s="4">
        <v>11.4</v>
      </c>
    </row>
    <row r="13" spans="1:7" x14ac:dyDescent="0.3">
      <c r="A13" t="s">
        <v>154</v>
      </c>
      <c r="B13" s="4" t="s">
        <v>20</v>
      </c>
      <c r="C13" s="4">
        <v>9.6999999999999993</v>
      </c>
    </row>
    <row r="14" spans="1:7" x14ac:dyDescent="0.3">
      <c r="A14" t="s">
        <v>155</v>
      </c>
      <c r="B14" s="4" t="s">
        <v>1</v>
      </c>
      <c r="C14" s="4">
        <v>8.0462881026865904</v>
      </c>
    </row>
    <row r="19" spans="6:7" x14ac:dyDescent="0.3">
      <c r="F19" t="s">
        <v>21</v>
      </c>
      <c r="G19" t="s">
        <v>166</v>
      </c>
    </row>
    <row r="20" spans="6:7" x14ac:dyDescent="0.3">
      <c r="F20" t="s">
        <v>22</v>
      </c>
      <c r="G20" t="s">
        <v>138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bnd.mbnd" shapeId="59393" r:id="rId4">
          <objectPr defaultSize="0" r:id="rId5">
            <anchor moveWithCells="1">
              <from>
                <xdr:col>5</xdr:col>
                <xdr:colOff>0</xdr:colOff>
                <xdr:row>5</xdr:row>
                <xdr:rowOff>0</xdr:rowOff>
              </from>
              <to>
                <xdr:col>14</xdr:col>
                <xdr:colOff>114300</xdr:colOff>
                <xdr:row>15</xdr:row>
                <xdr:rowOff>99060</xdr:rowOff>
              </to>
            </anchor>
          </objectPr>
        </oleObject>
      </mc:Choice>
      <mc:Fallback>
        <oleObject progId="Mbnd.mbnd" shapeId="59393" r:id="rId4"/>
      </mc:Fallback>
    </mc:AlternateContent>
    <mc:AlternateContent xmlns:mc="http://schemas.openxmlformats.org/markup-compatibility/2006">
      <mc:Choice Requires="x14">
        <oleObject progId="Mbnd.mbnd" shapeId="59395" r:id="rId6">
          <objectPr defaultSize="0" r:id="rId7">
            <anchor moveWithCells="1">
              <from>
                <xdr:col>5</xdr:col>
                <xdr:colOff>30480</xdr:colOff>
                <xdr:row>20</xdr:row>
                <xdr:rowOff>99060</xdr:rowOff>
              </from>
              <to>
                <xdr:col>14</xdr:col>
                <xdr:colOff>144780</xdr:colOff>
                <xdr:row>31</xdr:row>
                <xdr:rowOff>22860</xdr:rowOff>
              </to>
            </anchor>
          </objectPr>
        </oleObject>
      </mc:Choice>
      <mc:Fallback>
        <oleObject progId="Mbnd.mbnd" shapeId="59395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5502A-25C0-4674-8351-5011B62413AD}">
  <dimension ref="A1:H201"/>
  <sheetViews>
    <sheetView tabSelected="1" topLeftCell="A27" zoomScale="88" workbookViewId="0">
      <selection activeCell="Q40" sqref="Q40"/>
    </sheetView>
  </sheetViews>
  <sheetFormatPr defaultColWidth="11.5546875" defaultRowHeight="14.4" x14ac:dyDescent="0.3"/>
  <cols>
    <col min="1" max="1" width="21.77734375" customWidth="1"/>
  </cols>
  <sheetData>
    <row r="1" spans="1:7" x14ac:dyDescent="0.3">
      <c r="A1" t="s">
        <v>128</v>
      </c>
    </row>
    <row r="2" spans="1:7" x14ac:dyDescent="0.3">
      <c r="A2" t="s">
        <v>129</v>
      </c>
    </row>
    <row r="3" spans="1:7" x14ac:dyDescent="0.3">
      <c r="B3" t="s">
        <v>130</v>
      </c>
      <c r="C3" t="s">
        <v>131</v>
      </c>
    </row>
    <row r="4" spans="1:7" x14ac:dyDescent="0.3">
      <c r="B4" t="s">
        <v>164</v>
      </c>
      <c r="D4" t="s">
        <v>165</v>
      </c>
    </row>
    <row r="5" spans="1:7" x14ac:dyDescent="0.3">
      <c r="B5" t="s">
        <v>132</v>
      </c>
      <c r="C5" t="s">
        <v>131</v>
      </c>
      <c r="D5" t="s">
        <v>133</v>
      </c>
    </row>
    <row r="6" spans="1:7" x14ac:dyDescent="0.3">
      <c r="A6" s="1">
        <v>27760</v>
      </c>
      <c r="B6">
        <v>711902</v>
      </c>
      <c r="C6">
        <v>1827286</v>
      </c>
    </row>
    <row r="7" spans="1:7" x14ac:dyDescent="0.3">
      <c r="A7" s="1">
        <v>28126</v>
      </c>
      <c r="B7">
        <v>1050685</v>
      </c>
      <c r="C7">
        <v>2538919</v>
      </c>
    </row>
    <row r="8" spans="1:7" x14ac:dyDescent="0.3">
      <c r="A8" s="1">
        <v>28491</v>
      </c>
      <c r="B8">
        <v>1339023</v>
      </c>
      <c r="C8">
        <v>2958879</v>
      </c>
    </row>
    <row r="9" spans="1:7" x14ac:dyDescent="0.3">
      <c r="A9" s="1">
        <v>28856</v>
      </c>
      <c r="B9">
        <v>1407669</v>
      </c>
      <c r="C9">
        <v>3042237</v>
      </c>
    </row>
    <row r="10" spans="1:7" x14ac:dyDescent="0.3">
      <c r="A10" s="1">
        <v>29221</v>
      </c>
      <c r="B10">
        <v>1546740</v>
      </c>
      <c r="C10">
        <v>3101990</v>
      </c>
    </row>
    <row r="11" spans="1:7" x14ac:dyDescent="0.3">
      <c r="A11" s="1">
        <v>29587</v>
      </c>
      <c r="B11">
        <v>1819092</v>
      </c>
      <c r="C11">
        <v>3947160</v>
      </c>
    </row>
    <row r="12" spans="1:7" x14ac:dyDescent="0.3">
      <c r="A12" s="1">
        <v>29952</v>
      </c>
      <c r="B12">
        <v>1761403</v>
      </c>
      <c r="C12">
        <v>3946542</v>
      </c>
    </row>
    <row r="13" spans="1:7" x14ac:dyDescent="0.3">
      <c r="A13" s="1">
        <v>30317</v>
      </c>
      <c r="B13">
        <v>1691806</v>
      </c>
      <c r="C13">
        <v>3770036</v>
      </c>
    </row>
    <row r="14" spans="1:7" x14ac:dyDescent="0.3">
      <c r="A14" s="1">
        <v>30682</v>
      </c>
      <c r="B14">
        <v>1697852</v>
      </c>
      <c r="C14">
        <v>3806396</v>
      </c>
    </row>
    <row r="15" spans="1:7" ht="15.6" x14ac:dyDescent="0.3">
      <c r="A15" s="1">
        <v>31048</v>
      </c>
      <c r="B15">
        <v>1851855</v>
      </c>
      <c r="C15">
        <v>3980619</v>
      </c>
      <c r="D15" s="4">
        <v>296569</v>
      </c>
      <c r="F15" s="3" t="s">
        <v>21</v>
      </c>
      <c r="G15" s="34" t="s">
        <v>167</v>
      </c>
    </row>
    <row r="16" spans="1:7" ht="15.6" x14ac:dyDescent="0.3">
      <c r="A16" s="1">
        <v>31413</v>
      </c>
      <c r="B16">
        <v>2215811</v>
      </c>
      <c r="C16">
        <v>4426762</v>
      </c>
      <c r="D16" s="4">
        <v>425644</v>
      </c>
      <c r="F16" s="3" t="s">
        <v>22</v>
      </c>
      <c r="G16" s="3" t="s">
        <v>134</v>
      </c>
    </row>
    <row r="17" spans="1:4" x14ac:dyDescent="0.3">
      <c r="A17" s="1">
        <v>31778</v>
      </c>
      <c r="B17">
        <v>2348456</v>
      </c>
      <c r="C17">
        <v>4572791</v>
      </c>
      <c r="D17" s="4">
        <v>592761</v>
      </c>
    </row>
    <row r="18" spans="1:4" x14ac:dyDescent="0.3">
      <c r="A18" s="1">
        <v>32143</v>
      </c>
      <c r="B18">
        <v>2204653</v>
      </c>
      <c r="C18">
        <v>4507530</v>
      </c>
      <c r="D18" s="4">
        <v>672766</v>
      </c>
    </row>
    <row r="19" spans="1:4" x14ac:dyDescent="0.3">
      <c r="A19" s="1">
        <v>32509</v>
      </c>
      <c r="B19">
        <v>2051318</v>
      </c>
      <c r="C19">
        <v>4431887</v>
      </c>
      <c r="D19" s="4">
        <v>932242</v>
      </c>
    </row>
    <row r="20" spans="1:4" x14ac:dyDescent="0.3">
      <c r="A20" s="1">
        <v>32874</v>
      </c>
      <c r="B20">
        <v>1955474</v>
      </c>
      <c r="C20">
        <v>4403060</v>
      </c>
      <c r="D20" s="4">
        <v>1298878</v>
      </c>
    </row>
    <row r="21" spans="1:4" x14ac:dyDescent="0.3">
      <c r="A21" s="1">
        <v>33239</v>
      </c>
      <c r="B21">
        <v>1876055</v>
      </c>
      <c r="C21">
        <v>4482130</v>
      </c>
      <c r="D21" s="4">
        <v>1378907</v>
      </c>
    </row>
    <row r="22" spans="1:4" x14ac:dyDescent="0.3">
      <c r="A22" s="1">
        <v>33604</v>
      </c>
      <c r="B22">
        <v>1763288</v>
      </c>
      <c r="C22">
        <v>4452233</v>
      </c>
      <c r="D22" s="4">
        <v>1547361</v>
      </c>
    </row>
    <row r="23" spans="1:4" x14ac:dyDescent="0.3">
      <c r="A23" s="1">
        <v>33970</v>
      </c>
      <c r="B23">
        <v>1584468</v>
      </c>
      <c r="C23">
        <v>4408864</v>
      </c>
      <c r="D23" s="4">
        <v>1691239</v>
      </c>
    </row>
    <row r="24" spans="1:4" x14ac:dyDescent="0.3">
      <c r="A24" s="1">
        <v>34335</v>
      </c>
      <c r="B24">
        <v>1454553</v>
      </c>
      <c r="C24">
        <v>3910584</v>
      </c>
      <c r="D24" s="4">
        <v>1982209</v>
      </c>
    </row>
    <row r="25" spans="1:4" x14ac:dyDescent="0.3">
      <c r="A25" s="1">
        <v>34700</v>
      </c>
      <c r="B25">
        <v>1441858</v>
      </c>
      <c r="C25">
        <v>3359814</v>
      </c>
      <c r="D25" s="4">
        <v>2215657</v>
      </c>
    </row>
    <row r="26" spans="1:4" x14ac:dyDescent="0.3">
      <c r="A26" s="1">
        <v>35065</v>
      </c>
      <c r="B26">
        <v>1149699</v>
      </c>
      <c r="C26">
        <v>2896216</v>
      </c>
      <c r="D26" s="4">
        <v>2275525</v>
      </c>
    </row>
    <row r="27" spans="1:4" x14ac:dyDescent="0.3">
      <c r="A27" s="1">
        <v>35431</v>
      </c>
      <c r="B27">
        <v>1047298</v>
      </c>
      <c r="C27">
        <v>2860080</v>
      </c>
      <c r="D27" s="4">
        <v>2290685</v>
      </c>
    </row>
    <row r="28" spans="1:4" x14ac:dyDescent="0.3">
      <c r="A28" s="1">
        <v>35796</v>
      </c>
      <c r="B28">
        <v>1226630</v>
      </c>
      <c r="C28">
        <v>3579131</v>
      </c>
      <c r="D28" s="4">
        <v>2270516</v>
      </c>
    </row>
    <row r="29" spans="1:4" x14ac:dyDescent="0.3">
      <c r="A29" s="1">
        <v>36161</v>
      </c>
      <c r="B29">
        <v>1274785</v>
      </c>
      <c r="C29">
        <v>3684430</v>
      </c>
      <c r="D29" s="4">
        <v>2311163</v>
      </c>
    </row>
    <row r="30" spans="1:4" x14ac:dyDescent="0.3">
      <c r="A30" s="1">
        <v>36526</v>
      </c>
      <c r="B30">
        <v>1524297</v>
      </c>
      <c r="C30">
        <v>3757460</v>
      </c>
      <c r="D30" s="4">
        <v>2480691</v>
      </c>
    </row>
    <row r="31" spans="1:4" x14ac:dyDescent="0.3">
      <c r="A31" s="1">
        <v>36892</v>
      </c>
      <c r="B31">
        <v>1641678</v>
      </c>
      <c r="C31">
        <v>3795852</v>
      </c>
      <c r="D31" s="4">
        <v>2451496</v>
      </c>
    </row>
    <row r="32" spans="1:4" x14ac:dyDescent="0.3">
      <c r="A32" s="1">
        <v>37257</v>
      </c>
      <c r="B32">
        <v>1586343</v>
      </c>
      <c r="C32">
        <v>3568716</v>
      </c>
      <c r="D32" s="4">
        <v>2720449</v>
      </c>
    </row>
    <row r="33" spans="1:8" x14ac:dyDescent="0.3">
      <c r="A33" s="1">
        <v>37622</v>
      </c>
      <c r="B33">
        <v>1818524</v>
      </c>
      <c r="C33">
        <v>4012373</v>
      </c>
      <c r="D33" s="4">
        <v>2821723</v>
      </c>
    </row>
    <row r="34" spans="1:8" x14ac:dyDescent="0.3">
      <c r="A34" s="1">
        <v>37987</v>
      </c>
      <c r="B34">
        <v>1564845</v>
      </c>
      <c r="C34">
        <v>4080498</v>
      </c>
      <c r="D34" s="4">
        <v>3143603</v>
      </c>
    </row>
    <row r="35" spans="1:8" x14ac:dyDescent="0.3">
      <c r="A35" s="1">
        <v>38353</v>
      </c>
      <c r="B35">
        <v>1523220</v>
      </c>
      <c r="C35">
        <v>4214027</v>
      </c>
      <c r="D35" s="4">
        <v>3383277</v>
      </c>
    </row>
    <row r="36" spans="1:8" x14ac:dyDescent="0.3">
      <c r="A36" s="1">
        <v>38718</v>
      </c>
      <c r="B36">
        <v>1624685</v>
      </c>
      <c r="C36">
        <v>4363168</v>
      </c>
      <c r="D36" s="4">
        <v>3281073</v>
      </c>
    </row>
    <row r="37" spans="1:8" x14ac:dyDescent="0.3">
      <c r="A37" s="1">
        <v>39083</v>
      </c>
      <c r="B37">
        <v>2206347</v>
      </c>
      <c r="C37">
        <v>5295497</v>
      </c>
      <c r="D37" s="4">
        <v>3324326</v>
      </c>
    </row>
    <row r="38" spans="1:8" x14ac:dyDescent="0.3">
      <c r="A38" s="1">
        <v>39448</v>
      </c>
      <c r="B38">
        <v>2186999</v>
      </c>
      <c r="C38">
        <v>5811959</v>
      </c>
      <c r="D38" s="4">
        <v>2893466</v>
      </c>
    </row>
    <row r="39" spans="1:8" x14ac:dyDescent="0.3">
      <c r="A39" s="1">
        <v>39814</v>
      </c>
      <c r="B39">
        <v>2055373</v>
      </c>
      <c r="C39">
        <v>5915429</v>
      </c>
      <c r="D39" s="4">
        <v>2108161</v>
      </c>
    </row>
    <row r="40" spans="1:8" x14ac:dyDescent="0.3">
      <c r="A40" s="1">
        <v>40179</v>
      </c>
      <c r="B40">
        <v>1192146</v>
      </c>
      <c r="C40">
        <v>3208639</v>
      </c>
      <c r="D40" s="4">
        <v>2653231</v>
      </c>
    </row>
    <row r="41" spans="1:8" x14ac:dyDescent="0.3">
      <c r="A41" s="1">
        <v>40544</v>
      </c>
      <c r="B41">
        <v>1516160</v>
      </c>
      <c r="C41">
        <v>4275366</v>
      </c>
      <c r="D41" s="4">
        <v>2422152</v>
      </c>
    </row>
    <row r="42" spans="1:8" ht="27" customHeight="1" x14ac:dyDescent="0.3">
      <c r="A42" s="1">
        <v>40909</v>
      </c>
      <c r="B42">
        <v>1406575</v>
      </c>
      <c r="C42">
        <v>3929904</v>
      </c>
      <c r="D42" s="4">
        <v>3324703</v>
      </c>
      <c r="F42" s="4"/>
      <c r="G42" s="4"/>
      <c r="H42" s="4"/>
    </row>
    <row r="43" spans="1:8" x14ac:dyDescent="0.3">
      <c r="A43" s="1">
        <v>41275</v>
      </c>
      <c r="B43">
        <v>1677516</v>
      </c>
      <c r="C43">
        <v>4198494</v>
      </c>
      <c r="D43" s="4">
        <v>3627226</v>
      </c>
      <c r="F43" t="s">
        <v>139</v>
      </c>
      <c r="G43" t="s">
        <v>145</v>
      </c>
      <c r="H43" s="4"/>
    </row>
    <row r="44" spans="1:8" x14ac:dyDescent="0.3">
      <c r="A44" s="1">
        <v>41640</v>
      </c>
      <c r="B44">
        <v>1697160</v>
      </c>
      <c r="C44">
        <v>4065519</v>
      </c>
      <c r="D44" s="4">
        <v>3813351</v>
      </c>
      <c r="F44" t="s">
        <v>22</v>
      </c>
      <c r="G44" s="35" t="s">
        <v>144</v>
      </c>
      <c r="H44" s="4"/>
    </row>
    <row r="45" spans="1:8" x14ac:dyDescent="0.3">
      <c r="A45" s="1">
        <v>42005</v>
      </c>
      <c r="B45">
        <v>1512565</v>
      </c>
      <c r="C45">
        <v>3835595</v>
      </c>
      <c r="D45" s="4">
        <v>3847517</v>
      </c>
      <c r="G45" s="5"/>
      <c r="H45" s="4"/>
    </row>
    <row r="46" spans="1:8" x14ac:dyDescent="0.3">
      <c r="A46" s="1">
        <v>42370</v>
      </c>
      <c r="B46">
        <v>1577274</v>
      </c>
      <c r="C46">
        <v>3970003</v>
      </c>
      <c r="D46" s="4">
        <v>3976482</v>
      </c>
      <c r="G46" s="5"/>
      <c r="H46" s="4"/>
    </row>
    <row r="47" spans="1:8" x14ac:dyDescent="0.3">
      <c r="A47" s="1">
        <v>42736</v>
      </c>
      <c r="B47">
        <v>1708134</v>
      </c>
      <c r="C47">
        <v>4118432</v>
      </c>
      <c r="D47" s="4">
        <v>3765364</v>
      </c>
      <c r="G47" s="5"/>
      <c r="H47" s="4"/>
    </row>
    <row r="48" spans="1:8" x14ac:dyDescent="0.3">
      <c r="A48" s="1">
        <v>43101</v>
      </c>
      <c r="B48">
        <v>1707414</v>
      </c>
      <c r="C48">
        <v>4218429</v>
      </c>
      <c r="D48" s="4">
        <v>3676823</v>
      </c>
      <c r="G48" s="5"/>
      <c r="H48" s="4"/>
    </row>
    <row r="49" spans="1:8" x14ac:dyDescent="0.3">
      <c r="A49" s="1">
        <v>43466</v>
      </c>
      <c r="B49">
        <v>1697153</v>
      </c>
      <c r="C49">
        <v>4357782</v>
      </c>
      <c r="D49" s="4">
        <v>3531395</v>
      </c>
      <c r="G49" s="5"/>
      <c r="H49" s="4"/>
    </row>
    <row r="50" spans="1:8" x14ac:dyDescent="0.3">
      <c r="A50" s="1">
        <v>43831</v>
      </c>
      <c r="B50">
        <v>1692090</v>
      </c>
      <c r="C50">
        <v>4372645</v>
      </c>
      <c r="D50" s="4">
        <v>2715707</v>
      </c>
      <c r="G50" s="5"/>
      <c r="H50" s="4"/>
    </row>
    <row r="51" spans="1:8" x14ac:dyDescent="0.3">
      <c r="A51" s="1">
        <v>44197</v>
      </c>
      <c r="B51">
        <v>1370586</v>
      </c>
      <c r="C51">
        <v>3407999</v>
      </c>
      <c r="D51" s="4">
        <v>2723564</v>
      </c>
      <c r="G51" s="5"/>
      <c r="H51" s="4"/>
    </row>
    <row r="52" spans="1:8" x14ac:dyDescent="0.3">
      <c r="A52" s="1">
        <v>44562</v>
      </c>
      <c r="B52">
        <v>1298166</v>
      </c>
      <c r="C52">
        <v>3367590</v>
      </c>
      <c r="D52" s="4">
        <v>2822916</v>
      </c>
      <c r="G52" s="5"/>
      <c r="H52" s="4"/>
    </row>
    <row r="53" spans="1:8" x14ac:dyDescent="0.3">
      <c r="A53" s="1">
        <v>44927</v>
      </c>
      <c r="B53">
        <v>1248231</v>
      </c>
      <c r="C53">
        <v>3321385</v>
      </c>
      <c r="G53" s="5"/>
      <c r="H53" s="4"/>
    </row>
    <row r="54" spans="1:8" x14ac:dyDescent="0.3">
      <c r="A54" s="1">
        <v>45292</v>
      </c>
      <c r="B54">
        <v>1444424</v>
      </c>
      <c r="C54">
        <v>3978141</v>
      </c>
      <c r="G54" s="5"/>
      <c r="H54" s="4"/>
    </row>
    <row r="55" spans="1:8" x14ac:dyDescent="0.3">
      <c r="A55" s="1"/>
      <c r="G55" s="5"/>
      <c r="H55" s="4"/>
    </row>
    <row r="56" spans="1:8" x14ac:dyDescent="0.3">
      <c r="A56" s="1"/>
      <c r="G56" s="5"/>
      <c r="H56" s="4"/>
    </row>
    <row r="57" spans="1:8" x14ac:dyDescent="0.3">
      <c r="A57" s="1"/>
      <c r="G57" s="5"/>
      <c r="H57" s="4"/>
    </row>
    <row r="58" spans="1:8" x14ac:dyDescent="0.3">
      <c r="A58" s="1"/>
      <c r="G58" s="5"/>
      <c r="H58" s="4"/>
    </row>
    <row r="59" spans="1:8" x14ac:dyDescent="0.3">
      <c r="A59" s="1"/>
      <c r="G59" s="5"/>
      <c r="H59" s="4"/>
    </row>
    <row r="60" spans="1:8" x14ac:dyDescent="0.3">
      <c r="A60" s="1"/>
      <c r="G60" s="5"/>
      <c r="H60" s="4"/>
    </row>
    <row r="61" spans="1:8" x14ac:dyDescent="0.3">
      <c r="A61" s="1"/>
      <c r="G61" s="5"/>
      <c r="H61" s="4"/>
    </row>
    <row r="62" spans="1:8" x14ac:dyDescent="0.3">
      <c r="A62" s="1"/>
      <c r="G62" s="5"/>
      <c r="H62" s="4"/>
    </row>
    <row r="63" spans="1:8" x14ac:dyDescent="0.3">
      <c r="A63" s="1"/>
      <c r="G63" s="5"/>
      <c r="H63" s="4"/>
    </row>
    <row r="64" spans="1:8" x14ac:dyDescent="0.3">
      <c r="A64" s="1"/>
      <c r="G64" s="5"/>
      <c r="H64" s="4"/>
    </row>
    <row r="65" spans="1:8" x14ac:dyDescent="0.3">
      <c r="A65" s="1"/>
      <c r="G65" s="5"/>
      <c r="H65" s="4"/>
    </row>
    <row r="66" spans="1:8" x14ac:dyDescent="0.3">
      <c r="A66" s="1"/>
      <c r="G66" s="5"/>
      <c r="H66" s="4"/>
    </row>
    <row r="67" spans="1:8" x14ac:dyDescent="0.3">
      <c r="A67" s="1"/>
      <c r="G67" s="5"/>
      <c r="H67" s="4"/>
    </row>
    <row r="68" spans="1:8" x14ac:dyDescent="0.3">
      <c r="A68" s="1"/>
      <c r="G68" s="5"/>
      <c r="H68" s="4"/>
    </row>
    <row r="69" spans="1:8" x14ac:dyDescent="0.3">
      <c r="A69" s="1"/>
      <c r="G69" s="5"/>
      <c r="H69" s="4"/>
    </row>
    <row r="70" spans="1:8" x14ac:dyDescent="0.3">
      <c r="A70" s="1"/>
      <c r="G70" s="5"/>
      <c r="H70" s="4"/>
    </row>
    <row r="71" spans="1:8" x14ac:dyDescent="0.3">
      <c r="A71" s="1"/>
      <c r="G71" s="5"/>
      <c r="H71" s="4"/>
    </row>
    <row r="72" spans="1:8" x14ac:dyDescent="0.3">
      <c r="A72" s="1"/>
      <c r="G72" s="5"/>
      <c r="H72" s="4"/>
    </row>
    <row r="73" spans="1:8" x14ac:dyDescent="0.3">
      <c r="A73" s="1"/>
      <c r="G73" s="5"/>
      <c r="H73" s="4"/>
    </row>
    <row r="74" spans="1:8" x14ac:dyDescent="0.3">
      <c r="A74" s="1"/>
      <c r="G74" s="5"/>
      <c r="H74" s="4"/>
    </row>
    <row r="75" spans="1:8" x14ac:dyDescent="0.3">
      <c r="A75" s="1"/>
      <c r="G75" s="5"/>
      <c r="H75" s="4"/>
    </row>
    <row r="76" spans="1:8" x14ac:dyDescent="0.3">
      <c r="A76" s="1"/>
      <c r="G76" s="5"/>
      <c r="H76" s="4"/>
    </row>
    <row r="77" spans="1:8" x14ac:dyDescent="0.3">
      <c r="A77" s="1"/>
      <c r="G77" s="5"/>
      <c r="H77" s="4"/>
    </row>
    <row r="78" spans="1:8" x14ac:dyDescent="0.3">
      <c r="A78" s="1"/>
      <c r="G78" s="5"/>
      <c r="H78" s="4"/>
    </row>
    <row r="79" spans="1:8" x14ac:dyDescent="0.3">
      <c r="A79" s="1"/>
    </row>
    <row r="80" spans="1:8" x14ac:dyDescent="0.3">
      <c r="A80" s="1"/>
    </row>
    <row r="81" spans="1:1" x14ac:dyDescent="0.3">
      <c r="A81" s="1"/>
    </row>
    <row r="82" spans="1:1" x14ac:dyDescent="0.3">
      <c r="A82" s="1"/>
    </row>
    <row r="83" spans="1:1" x14ac:dyDescent="0.3">
      <c r="A83" s="1"/>
    </row>
    <row r="84" spans="1:1" x14ac:dyDescent="0.3">
      <c r="A84" s="1"/>
    </row>
    <row r="85" spans="1:1" x14ac:dyDescent="0.3">
      <c r="A85" s="1"/>
    </row>
    <row r="86" spans="1:1" x14ac:dyDescent="0.3">
      <c r="A86" s="1"/>
    </row>
    <row r="87" spans="1:1" x14ac:dyDescent="0.3">
      <c r="A87" s="1"/>
    </row>
    <row r="88" spans="1:1" x14ac:dyDescent="0.3">
      <c r="A88" s="1"/>
    </row>
    <row r="89" spans="1:1" x14ac:dyDescent="0.3">
      <c r="A89" s="1"/>
    </row>
    <row r="90" spans="1:1" x14ac:dyDescent="0.3">
      <c r="A90" s="1"/>
    </row>
    <row r="91" spans="1:1" x14ac:dyDescent="0.3">
      <c r="A91" s="1"/>
    </row>
    <row r="92" spans="1:1" x14ac:dyDescent="0.3">
      <c r="A92" s="1"/>
    </row>
    <row r="93" spans="1:1" x14ac:dyDescent="0.3">
      <c r="A93" s="1"/>
    </row>
    <row r="94" spans="1:1" x14ac:dyDescent="0.3">
      <c r="A94" s="1"/>
    </row>
    <row r="95" spans="1:1" x14ac:dyDescent="0.3">
      <c r="A95" s="1"/>
    </row>
    <row r="96" spans="1:1" x14ac:dyDescent="0.3">
      <c r="A96" s="1"/>
    </row>
    <row r="97" spans="1:1" x14ac:dyDescent="0.3">
      <c r="A97" s="1"/>
    </row>
    <row r="98" spans="1:1" x14ac:dyDescent="0.3">
      <c r="A98" s="1"/>
    </row>
    <row r="99" spans="1:1" x14ac:dyDescent="0.3">
      <c r="A99" s="1"/>
    </row>
    <row r="100" spans="1:1" x14ac:dyDescent="0.3">
      <c r="A100" s="1"/>
    </row>
    <row r="101" spans="1:1" x14ac:dyDescent="0.3">
      <c r="A101" s="1"/>
    </row>
    <row r="102" spans="1:1" x14ac:dyDescent="0.3">
      <c r="A102" s="1"/>
    </row>
    <row r="103" spans="1:1" x14ac:dyDescent="0.3">
      <c r="A103" s="1"/>
    </row>
    <row r="104" spans="1:1" x14ac:dyDescent="0.3">
      <c r="A104" s="1"/>
    </row>
    <row r="105" spans="1:1" x14ac:dyDescent="0.3">
      <c r="A105" s="1"/>
    </row>
    <row r="106" spans="1:1" x14ac:dyDescent="0.3">
      <c r="A106" s="1"/>
    </row>
    <row r="107" spans="1:1" x14ac:dyDescent="0.3">
      <c r="A107" s="1"/>
    </row>
    <row r="108" spans="1:1" x14ac:dyDescent="0.3">
      <c r="A108" s="1"/>
    </row>
    <row r="109" spans="1:1" x14ac:dyDescent="0.3">
      <c r="A109" s="1"/>
    </row>
    <row r="110" spans="1:1" x14ac:dyDescent="0.3">
      <c r="A110" s="1"/>
    </row>
    <row r="111" spans="1:1" x14ac:dyDescent="0.3">
      <c r="A111" s="1"/>
    </row>
    <row r="112" spans="1:1" x14ac:dyDescent="0.3">
      <c r="A112" s="1"/>
    </row>
    <row r="113" spans="1:1" x14ac:dyDescent="0.3">
      <c r="A113" s="1"/>
    </row>
    <row r="114" spans="1:1" x14ac:dyDescent="0.3">
      <c r="A114" s="1"/>
    </row>
    <row r="115" spans="1:1" x14ac:dyDescent="0.3">
      <c r="A115" s="1"/>
    </row>
    <row r="116" spans="1:1" x14ac:dyDescent="0.3">
      <c r="A116" s="1"/>
    </row>
    <row r="117" spans="1:1" x14ac:dyDescent="0.3">
      <c r="A117" s="1"/>
    </row>
    <row r="118" spans="1:1" x14ac:dyDescent="0.3">
      <c r="A118" s="1"/>
    </row>
    <row r="119" spans="1:1" x14ac:dyDescent="0.3">
      <c r="A119" s="1"/>
    </row>
    <row r="120" spans="1:1" x14ac:dyDescent="0.3">
      <c r="A120" s="1"/>
    </row>
    <row r="121" spans="1:1" x14ac:dyDescent="0.3">
      <c r="A121" s="1"/>
    </row>
    <row r="122" spans="1:1" x14ac:dyDescent="0.3">
      <c r="A122" s="1"/>
    </row>
    <row r="123" spans="1:1" x14ac:dyDescent="0.3">
      <c r="A123" s="1"/>
    </row>
    <row r="124" spans="1:1" x14ac:dyDescent="0.3">
      <c r="A124" s="1"/>
    </row>
    <row r="125" spans="1:1" x14ac:dyDescent="0.3">
      <c r="A125" s="1"/>
    </row>
    <row r="126" spans="1:1" x14ac:dyDescent="0.3">
      <c r="A126" s="1"/>
    </row>
    <row r="127" spans="1:1" x14ac:dyDescent="0.3">
      <c r="A127" s="1"/>
    </row>
    <row r="128" spans="1:1" x14ac:dyDescent="0.3">
      <c r="A128" s="1"/>
    </row>
    <row r="129" spans="1:1" x14ac:dyDescent="0.3">
      <c r="A129" s="1"/>
    </row>
    <row r="130" spans="1:1" x14ac:dyDescent="0.3">
      <c r="A130" s="1"/>
    </row>
    <row r="131" spans="1:1" x14ac:dyDescent="0.3">
      <c r="A131" s="1"/>
    </row>
    <row r="132" spans="1:1" x14ac:dyDescent="0.3">
      <c r="A132" s="1"/>
    </row>
    <row r="133" spans="1:1" x14ac:dyDescent="0.3">
      <c r="A133" s="1"/>
    </row>
    <row r="134" spans="1:1" x14ac:dyDescent="0.3">
      <c r="A134" s="1"/>
    </row>
    <row r="135" spans="1:1" x14ac:dyDescent="0.3">
      <c r="A135" s="1"/>
    </row>
    <row r="136" spans="1:1" x14ac:dyDescent="0.3">
      <c r="A136" s="1"/>
    </row>
    <row r="137" spans="1:1" x14ac:dyDescent="0.3">
      <c r="A137" s="1"/>
    </row>
    <row r="138" spans="1:1" x14ac:dyDescent="0.3">
      <c r="A138" s="1"/>
    </row>
    <row r="139" spans="1:1" x14ac:dyDescent="0.3">
      <c r="A139" s="1"/>
    </row>
    <row r="140" spans="1:1" x14ac:dyDescent="0.3">
      <c r="A140" s="1"/>
    </row>
    <row r="141" spans="1:1" x14ac:dyDescent="0.3">
      <c r="A141" s="1"/>
    </row>
    <row r="142" spans="1:1" x14ac:dyDescent="0.3">
      <c r="A142" s="1"/>
    </row>
    <row r="143" spans="1:1" x14ac:dyDescent="0.3">
      <c r="A143" s="1"/>
    </row>
    <row r="144" spans="1:1" x14ac:dyDescent="0.3">
      <c r="A144" s="1"/>
    </row>
    <row r="145" spans="1:1" x14ac:dyDescent="0.3">
      <c r="A145" s="1"/>
    </row>
    <row r="146" spans="1:1" x14ac:dyDescent="0.3">
      <c r="A146" s="1"/>
    </row>
    <row r="147" spans="1:1" x14ac:dyDescent="0.3">
      <c r="A147" s="1"/>
    </row>
    <row r="148" spans="1:1" x14ac:dyDescent="0.3">
      <c r="A148" s="1"/>
    </row>
    <row r="149" spans="1:1" x14ac:dyDescent="0.3">
      <c r="A149" s="1"/>
    </row>
    <row r="150" spans="1:1" x14ac:dyDescent="0.3">
      <c r="A150" s="1"/>
    </row>
    <row r="151" spans="1:1" x14ac:dyDescent="0.3">
      <c r="A151" s="1"/>
    </row>
    <row r="152" spans="1:1" x14ac:dyDescent="0.3">
      <c r="A152" s="1"/>
    </row>
    <row r="153" spans="1:1" x14ac:dyDescent="0.3">
      <c r="A153" s="1"/>
    </row>
    <row r="154" spans="1:1" x14ac:dyDescent="0.3">
      <c r="A154" s="1"/>
    </row>
    <row r="155" spans="1:1" x14ac:dyDescent="0.3">
      <c r="A155" s="1"/>
    </row>
    <row r="156" spans="1:1" x14ac:dyDescent="0.3">
      <c r="A156" s="1"/>
    </row>
    <row r="157" spans="1:1" x14ac:dyDescent="0.3">
      <c r="A157" s="1"/>
    </row>
    <row r="158" spans="1:1" x14ac:dyDescent="0.3">
      <c r="A158" s="1"/>
    </row>
    <row r="159" spans="1:1" x14ac:dyDescent="0.3">
      <c r="A159" s="1"/>
    </row>
    <row r="160" spans="1:1" x14ac:dyDescent="0.3">
      <c r="A160" s="1"/>
    </row>
    <row r="161" spans="1:1" x14ac:dyDescent="0.3">
      <c r="A161" s="1"/>
    </row>
    <row r="162" spans="1:1" x14ac:dyDescent="0.3">
      <c r="A162" s="1"/>
    </row>
    <row r="163" spans="1:1" x14ac:dyDescent="0.3">
      <c r="A163" s="1"/>
    </row>
    <row r="164" spans="1:1" x14ac:dyDescent="0.3">
      <c r="A164" s="1"/>
    </row>
    <row r="165" spans="1:1" x14ac:dyDescent="0.3">
      <c r="A165" s="1"/>
    </row>
    <row r="166" spans="1:1" x14ac:dyDescent="0.3">
      <c r="A166" s="1"/>
    </row>
    <row r="167" spans="1:1" x14ac:dyDescent="0.3">
      <c r="A167" s="1"/>
    </row>
    <row r="168" spans="1:1" x14ac:dyDescent="0.3">
      <c r="A168" s="1"/>
    </row>
    <row r="169" spans="1:1" x14ac:dyDescent="0.3">
      <c r="A169" s="1"/>
    </row>
    <row r="170" spans="1:1" x14ac:dyDescent="0.3">
      <c r="A170" s="1"/>
    </row>
    <row r="171" spans="1:1" x14ac:dyDescent="0.3">
      <c r="A171" s="1"/>
    </row>
    <row r="172" spans="1:1" x14ac:dyDescent="0.3">
      <c r="A172" s="1"/>
    </row>
    <row r="173" spans="1:1" x14ac:dyDescent="0.3">
      <c r="A173" s="1"/>
    </row>
    <row r="174" spans="1:1" x14ac:dyDescent="0.3">
      <c r="A174" s="1"/>
    </row>
    <row r="175" spans="1:1" x14ac:dyDescent="0.3">
      <c r="A175" s="1"/>
    </row>
    <row r="176" spans="1:1" x14ac:dyDescent="0.3">
      <c r="A176" s="1"/>
    </row>
    <row r="177" spans="1:1" x14ac:dyDescent="0.3">
      <c r="A177" s="1"/>
    </row>
    <row r="178" spans="1:1" x14ac:dyDescent="0.3">
      <c r="A178" s="1"/>
    </row>
    <row r="179" spans="1:1" x14ac:dyDescent="0.3">
      <c r="A179" s="1"/>
    </row>
    <row r="180" spans="1:1" x14ac:dyDescent="0.3">
      <c r="A180" s="1"/>
    </row>
    <row r="181" spans="1:1" x14ac:dyDescent="0.3">
      <c r="A181" s="1"/>
    </row>
    <row r="182" spans="1:1" x14ac:dyDescent="0.3">
      <c r="A182" s="1"/>
    </row>
    <row r="183" spans="1:1" x14ac:dyDescent="0.3">
      <c r="A183" s="1"/>
    </row>
    <row r="184" spans="1:1" x14ac:dyDescent="0.3">
      <c r="A184" s="1"/>
    </row>
    <row r="185" spans="1:1" x14ac:dyDescent="0.3">
      <c r="A185" s="1"/>
    </row>
    <row r="186" spans="1:1" x14ac:dyDescent="0.3">
      <c r="A186" s="1"/>
    </row>
    <row r="187" spans="1:1" x14ac:dyDescent="0.3">
      <c r="A187" s="1"/>
    </row>
    <row r="188" spans="1:1" x14ac:dyDescent="0.3">
      <c r="A188" s="1"/>
    </row>
    <row r="189" spans="1:1" x14ac:dyDescent="0.3">
      <c r="A189" s="1"/>
    </row>
    <row r="190" spans="1:1" x14ac:dyDescent="0.3">
      <c r="A190" s="1"/>
    </row>
    <row r="191" spans="1:1" x14ac:dyDescent="0.3">
      <c r="A191" s="1"/>
    </row>
    <row r="192" spans="1:1" x14ac:dyDescent="0.3">
      <c r="A192" s="1"/>
    </row>
    <row r="193" spans="1:1" x14ac:dyDescent="0.3">
      <c r="A193" s="1"/>
    </row>
    <row r="194" spans="1:1" x14ac:dyDescent="0.3">
      <c r="A194" s="1"/>
    </row>
    <row r="195" spans="1:1" x14ac:dyDescent="0.3">
      <c r="A195" s="1"/>
    </row>
    <row r="196" spans="1:1" x14ac:dyDescent="0.3">
      <c r="A196" s="1"/>
    </row>
    <row r="197" spans="1:1" x14ac:dyDescent="0.3">
      <c r="A197" s="1"/>
    </row>
    <row r="198" spans="1:1" x14ac:dyDescent="0.3">
      <c r="A198" s="1"/>
    </row>
    <row r="199" spans="1:1" x14ac:dyDescent="0.3">
      <c r="A199" s="1"/>
    </row>
    <row r="200" spans="1:1" x14ac:dyDescent="0.3">
      <c r="A200" s="1"/>
    </row>
    <row r="201" spans="1:1" x14ac:dyDescent="0.3">
      <c r="A20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E9CF8-64D7-4C8B-A494-B40B1C80F5A1}">
  <dimension ref="A1:Y68"/>
  <sheetViews>
    <sheetView topLeftCell="J34" zoomScale="102" zoomScaleNormal="85" workbookViewId="0">
      <selection activeCell="N59" sqref="N59"/>
    </sheetView>
  </sheetViews>
  <sheetFormatPr defaultColWidth="9.21875" defaultRowHeight="14.4" x14ac:dyDescent="0.3"/>
  <cols>
    <col min="2" max="2" width="10.44140625" bestFit="1" customWidth="1"/>
    <col min="3" max="3" width="41" bestFit="1" customWidth="1"/>
    <col min="4" max="4" width="15.44140625" customWidth="1"/>
    <col min="5" max="5" width="8.5546875" customWidth="1"/>
    <col min="6" max="6" width="21.21875" bestFit="1" customWidth="1"/>
    <col min="7" max="7" width="9" bestFit="1" customWidth="1"/>
    <col min="8" max="8" width="7.77734375" bestFit="1" customWidth="1"/>
    <col min="9" max="9" width="11.21875" bestFit="1" customWidth="1"/>
    <col min="10" max="10" width="30" bestFit="1" customWidth="1"/>
    <col min="11" max="11" width="6.77734375" customWidth="1"/>
    <col min="12" max="12" width="8.5546875" bestFit="1" customWidth="1"/>
    <col min="18" max="18" width="34.44140625" customWidth="1"/>
    <col min="19" max="19" width="18.5546875" bestFit="1" customWidth="1"/>
    <col min="23" max="23" width="57.77734375" customWidth="1"/>
    <col min="24" max="24" width="18.5546875" bestFit="1" customWidth="1"/>
    <col min="26" max="26" width="16.77734375" bestFit="1" customWidth="1"/>
  </cols>
  <sheetData>
    <row r="1" spans="1:25" ht="27" x14ac:dyDescent="0.3">
      <c r="A1" s="10" t="s">
        <v>42</v>
      </c>
      <c r="B1" s="11" t="s">
        <v>43</v>
      </c>
      <c r="C1" s="11" t="s">
        <v>44</v>
      </c>
      <c r="D1" s="12" t="s">
        <v>45</v>
      </c>
      <c r="E1" s="13" t="s">
        <v>46</v>
      </c>
      <c r="F1" s="14" t="s">
        <v>47</v>
      </c>
      <c r="G1" s="14" t="s">
        <v>48</v>
      </c>
      <c r="H1" s="14" t="s">
        <v>49</v>
      </c>
      <c r="I1" s="14" t="s">
        <v>35</v>
      </c>
      <c r="J1" s="14" t="s">
        <v>50</v>
      </c>
      <c r="K1" s="11" t="s">
        <v>51</v>
      </c>
      <c r="L1" s="15" t="s">
        <v>52</v>
      </c>
    </row>
    <row r="2" spans="1:25" x14ac:dyDescent="0.3">
      <c r="A2">
        <v>2023</v>
      </c>
      <c r="B2" t="s">
        <v>53</v>
      </c>
      <c r="C2" t="s">
        <v>54</v>
      </c>
      <c r="D2" s="16">
        <v>190</v>
      </c>
      <c r="E2" s="17"/>
      <c r="G2" t="s">
        <v>55</v>
      </c>
      <c r="H2" t="s">
        <v>56</v>
      </c>
      <c r="I2" t="s">
        <v>57</v>
      </c>
      <c r="J2" t="s">
        <v>58</v>
      </c>
      <c r="K2">
        <v>1</v>
      </c>
      <c r="R2" s="18" t="s">
        <v>59</v>
      </c>
      <c r="S2" s="19"/>
      <c r="T2" s="20"/>
      <c r="W2" s="18" t="s">
        <v>59</v>
      </c>
      <c r="X2" s="19"/>
      <c r="Y2" s="20"/>
    </row>
    <row r="3" spans="1:25" x14ac:dyDescent="0.3">
      <c r="A3">
        <v>2023</v>
      </c>
      <c r="B3" t="s">
        <v>60</v>
      </c>
      <c r="C3" t="s">
        <v>61</v>
      </c>
      <c r="D3" s="21">
        <v>290</v>
      </c>
      <c r="E3" s="22">
        <v>0.09</v>
      </c>
      <c r="F3" t="s">
        <v>62</v>
      </c>
      <c r="G3" t="s">
        <v>55</v>
      </c>
      <c r="H3" t="s">
        <v>56</v>
      </c>
      <c r="I3" t="s">
        <v>63</v>
      </c>
      <c r="J3" t="s">
        <v>58</v>
      </c>
      <c r="K3">
        <v>0</v>
      </c>
      <c r="L3" s="7"/>
      <c r="R3" s="18" t="s">
        <v>50</v>
      </c>
      <c r="S3" s="19" t="s">
        <v>64</v>
      </c>
      <c r="T3" s="20" t="s">
        <v>65</v>
      </c>
      <c r="W3" s="18" t="s">
        <v>66</v>
      </c>
      <c r="X3" s="19" t="s">
        <v>64</v>
      </c>
      <c r="Y3" s="20" t="s">
        <v>65</v>
      </c>
    </row>
    <row r="4" spans="1:25" x14ac:dyDescent="0.3">
      <c r="A4">
        <v>2023</v>
      </c>
      <c r="B4" t="s">
        <v>67</v>
      </c>
      <c r="C4" t="s">
        <v>68</v>
      </c>
      <c r="D4" s="16">
        <v>140</v>
      </c>
      <c r="E4" s="22"/>
      <c r="F4" t="s">
        <v>69</v>
      </c>
      <c r="G4" t="s">
        <v>55</v>
      </c>
      <c r="H4" t="s">
        <v>56</v>
      </c>
      <c r="I4" t="s">
        <v>3</v>
      </c>
      <c r="J4" t="s">
        <v>58</v>
      </c>
      <c r="K4">
        <v>0</v>
      </c>
      <c r="L4" s="7" t="s">
        <v>70</v>
      </c>
      <c r="Q4" t="s">
        <v>58</v>
      </c>
      <c r="R4" s="18" t="s">
        <v>58</v>
      </c>
      <c r="S4" s="23">
        <f>SUM(D2:D12)</f>
        <v>8110</v>
      </c>
      <c r="T4" s="20">
        <f t="shared" ref="T4:T9" si="0">S4/$S$10</f>
        <v>0.41042510121457487</v>
      </c>
      <c r="W4" s="24" t="s">
        <v>14</v>
      </c>
      <c r="X4" s="25">
        <f>SUM(D5:D7)</f>
        <v>4070</v>
      </c>
      <c r="Y4" s="26">
        <f t="shared" ref="Y4:Y11" si="1">X4/$X$12</f>
        <v>0.50184956843403206</v>
      </c>
    </row>
    <row r="5" spans="1:25" x14ac:dyDescent="0.3">
      <c r="A5">
        <v>2023</v>
      </c>
      <c r="B5" t="s">
        <v>71</v>
      </c>
      <c r="C5" t="s">
        <v>72</v>
      </c>
      <c r="D5" s="21">
        <v>3780</v>
      </c>
      <c r="E5" s="22"/>
      <c r="G5" t="s">
        <v>55</v>
      </c>
      <c r="H5" t="s">
        <v>56</v>
      </c>
      <c r="I5" t="s">
        <v>14</v>
      </c>
      <c r="J5" t="s">
        <v>58</v>
      </c>
      <c r="K5">
        <v>1</v>
      </c>
      <c r="L5" s="7" t="s">
        <v>70</v>
      </c>
      <c r="Q5" t="s">
        <v>160</v>
      </c>
      <c r="R5" s="18" t="s">
        <v>73</v>
      </c>
      <c r="S5" s="23">
        <f>SUM(D44:D64)</f>
        <v>7260</v>
      </c>
      <c r="T5" s="20">
        <f t="shared" si="0"/>
        <v>0.36740890688259109</v>
      </c>
      <c r="W5" s="24" t="s">
        <v>19</v>
      </c>
      <c r="X5" s="25">
        <f>D12</f>
        <v>1280</v>
      </c>
      <c r="Y5" s="26">
        <f t="shared" si="1"/>
        <v>0.15782983970406905</v>
      </c>
    </row>
    <row r="6" spans="1:25" x14ac:dyDescent="0.3">
      <c r="A6">
        <v>2023</v>
      </c>
      <c r="B6" t="s">
        <v>74</v>
      </c>
      <c r="C6" t="s">
        <v>75</v>
      </c>
      <c r="D6" s="16">
        <v>180</v>
      </c>
      <c r="E6" s="22">
        <v>1</v>
      </c>
      <c r="G6" t="s">
        <v>55</v>
      </c>
      <c r="H6" t="s">
        <v>56</v>
      </c>
      <c r="I6" t="s">
        <v>14</v>
      </c>
      <c r="J6" t="s">
        <v>58</v>
      </c>
      <c r="K6">
        <v>1</v>
      </c>
      <c r="L6" s="7" t="s">
        <v>70</v>
      </c>
      <c r="Q6" t="s">
        <v>161</v>
      </c>
      <c r="R6" s="18" t="s">
        <v>76</v>
      </c>
      <c r="S6" s="23">
        <f>SUM(D22:D27)</f>
        <v>2040</v>
      </c>
      <c r="T6" s="20">
        <f t="shared" si="0"/>
        <v>0.10323886639676114</v>
      </c>
      <c r="W6" s="24" t="s">
        <v>12</v>
      </c>
      <c r="X6" s="27">
        <f>D11</f>
        <v>910</v>
      </c>
      <c r="Y6" s="26">
        <f t="shared" si="1"/>
        <v>0.11220715166461159</v>
      </c>
    </row>
    <row r="7" spans="1:25" x14ac:dyDescent="0.3">
      <c r="A7">
        <v>2023</v>
      </c>
      <c r="B7" t="s">
        <v>77</v>
      </c>
      <c r="C7" t="s">
        <v>78</v>
      </c>
      <c r="D7" s="16">
        <v>110</v>
      </c>
      <c r="E7" s="22">
        <v>1</v>
      </c>
      <c r="G7" t="s">
        <v>55</v>
      </c>
      <c r="H7" t="s">
        <v>56</v>
      </c>
      <c r="I7" t="s">
        <v>14</v>
      </c>
      <c r="J7" t="s">
        <v>58</v>
      </c>
      <c r="K7">
        <v>1</v>
      </c>
      <c r="L7" s="7" t="s">
        <v>70</v>
      </c>
      <c r="Q7" t="s">
        <v>162</v>
      </c>
      <c r="R7" s="18" t="s">
        <v>79</v>
      </c>
      <c r="S7" s="23">
        <f>SUM(D32:D37)</f>
        <v>1590</v>
      </c>
      <c r="T7" s="20">
        <f t="shared" si="0"/>
        <v>8.0465587044534409E-2</v>
      </c>
      <c r="W7" s="24" t="s">
        <v>20</v>
      </c>
      <c r="X7" s="25">
        <f>SUM(D10)</f>
        <v>840</v>
      </c>
      <c r="Y7" s="26">
        <f t="shared" si="1"/>
        <v>0.10357583230579531</v>
      </c>
    </row>
    <row r="8" spans="1:25" x14ac:dyDescent="0.3">
      <c r="A8">
        <v>2023</v>
      </c>
      <c r="B8" t="s">
        <v>80</v>
      </c>
      <c r="C8" t="s">
        <v>81</v>
      </c>
      <c r="D8" s="16">
        <v>160</v>
      </c>
      <c r="E8" s="17"/>
      <c r="G8" t="s">
        <v>55</v>
      </c>
      <c r="H8" t="s">
        <v>56</v>
      </c>
      <c r="I8" t="s">
        <v>16</v>
      </c>
      <c r="J8" t="s">
        <v>58</v>
      </c>
      <c r="K8">
        <v>1</v>
      </c>
      <c r="Q8" t="s">
        <v>82</v>
      </c>
      <c r="R8" s="18" t="s">
        <v>82</v>
      </c>
      <c r="S8" s="23">
        <f>SUM(D42:D43)</f>
        <v>580</v>
      </c>
      <c r="T8" s="20">
        <f t="shared" si="0"/>
        <v>2.9352226720647773E-2</v>
      </c>
      <c r="W8" s="24" t="s">
        <v>16</v>
      </c>
      <c r="X8" s="27">
        <f>SUM(D8:D9)</f>
        <v>390</v>
      </c>
      <c r="Y8" s="26">
        <f t="shared" si="1"/>
        <v>4.8088779284833537E-2</v>
      </c>
    </row>
    <row r="9" spans="1:25" x14ac:dyDescent="0.3">
      <c r="A9">
        <v>2023</v>
      </c>
      <c r="B9" t="s">
        <v>67</v>
      </c>
      <c r="C9" t="s">
        <v>81</v>
      </c>
      <c r="D9" s="16">
        <v>230</v>
      </c>
      <c r="E9" s="17"/>
      <c r="G9" t="s">
        <v>55</v>
      </c>
      <c r="H9" t="s">
        <v>56</v>
      </c>
      <c r="I9" t="s">
        <v>16</v>
      </c>
      <c r="J9" t="s">
        <v>58</v>
      </c>
      <c r="K9">
        <v>1</v>
      </c>
      <c r="Q9" t="s">
        <v>163</v>
      </c>
      <c r="R9" s="18" t="s">
        <v>83</v>
      </c>
      <c r="S9" s="23">
        <f>SUM(D20:D22)</f>
        <v>180</v>
      </c>
      <c r="T9" s="20">
        <f t="shared" si="0"/>
        <v>9.1093117408906875E-3</v>
      </c>
      <c r="W9" s="24" t="s">
        <v>57</v>
      </c>
      <c r="X9" s="27">
        <f>SUM(D2)</f>
        <v>190</v>
      </c>
      <c r="Y9" s="26">
        <f t="shared" si="1"/>
        <v>2.3427866831072751E-2</v>
      </c>
    </row>
    <row r="10" spans="1:25" x14ac:dyDescent="0.3">
      <c r="A10">
        <v>2023</v>
      </c>
      <c r="B10" t="s">
        <v>84</v>
      </c>
      <c r="C10" t="s">
        <v>85</v>
      </c>
      <c r="D10" s="16">
        <v>840</v>
      </c>
      <c r="E10" s="17"/>
      <c r="G10" t="s">
        <v>55</v>
      </c>
      <c r="H10" t="s">
        <v>56</v>
      </c>
      <c r="I10" t="s">
        <v>20</v>
      </c>
      <c r="J10" t="s">
        <v>58</v>
      </c>
      <c r="K10">
        <v>1</v>
      </c>
      <c r="R10" s="18" t="s">
        <v>86</v>
      </c>
      <c r="S10" s="28">
        <f>SUM(S4:S9)</f>
        <v>19760</v>
      </c>
      <c r="T10" s="18"/>
      <c r="W10" s="24" t="s">
        <v>63</v>
      </c>
      <c r="X10" s="27">
        <f>D3</f>
        <v>290</v>
      </c>
      <c r="Y10" s="26">
        <f t="shared" si="1"/>
        <v>3.5758323057953144E-2</v>
      </c>
    </row>
    <row r="11" spans="1:25" x14ac:dyDescent="0.3">
      <c r="A11">
        <v>2023</v>
      </c>
      <c r="B11" t="s">
        <v>87</v>
      </c>
      <c r="C11" t="s">
        <v>61</v>
      </c>
      <c r="D11" s="16">
        <v>910</v>
      </c>
      <c r="E11" s="22">
        <v>0.5</v>
      </c>
      <c r="F11" t="s">
        <v>88</v>
      </c>
      <c r="G11" t="s">
        <v>55</v>
      </c>
      <c r="H11" t="s">
        <v>56</v>
      </c>
      <c r="I11" t="s">
        <v>12</v>
      </c>
      <c r="J11" t="s">
        <v>58</v>
      </c>
      <c r="K11">
        <v>0</v>
      </c>
      <c r="L11" s="7"/>
      <c r="W11" s="24" t="s">
        <v>3</v>
      </c>
      <c r="X11" s="27">
        <f>D4</f>
        <v>140</v>
      </c>
      <c r="Y11" s="26">
        <f t="shared" si="1"/>
        <v>1.7262638717632551E-2</v>
      </c>
    </row>
    <row r="12" spans="1:25" x14ac:dyDescent="0.3">
      <c r="A12">
        <v>2023</v>
      </c>
      <c r="B12" t="s">
        <v>80</v>
      </c>
      <c r="C12" t="s">
        <v>89</v>
      </c>
      <c r="D12" s="21">
        <v>1280</v>
      </c>
      <c r="E12" s="22"/>
      <c r="G12" t="s">
        <v>55</v>
      </c>
      <c r="H12" t="s">
        <v>56</v>
      </c>
      <c r="I12" t="s">
        <v>19</v>
      </c>
      <c r="J12" t="s">
        <v>58</v>
      </c>
      <c r="K12">
        <v>0</v>
      </c>
      <c r="L12" s="7" t="s">
        <v>70</v>
      </c>
      <c r="W12" s="29" t="s">
        <v>0</v>
      </c>
      <c r="X12" s="30">
        <f>SUM(X4:X11)</f>
        <v>8110</v>
      </c>
      <c r="Y12" s="31"/>
    </row>
    <row r="15" spans="1:25" ht="30" customHeight="1" x14ac:dyDescent="0.3">
      <c r="A15" s="10" t="s">
        <v>42</v>
      </c>
      <c r="B15" s="11" t="s">
        <v>43</v>
      </c>
      <c r="C15" s="11" t="s">
        <v>44</v>
      </c>
      <c r="D15" s="12" t="s">
        <v>45</v>
      </c>
      <c r="E15" s="13" t="s">
        <v>46</v>
      </c>
      <c r="F15" s="14" t="s">
        <v>47</v>
      </c>
      <c r="G15" s="14" t="s">
        <v>48</v>
      </c>
      <c r="H15" s="14" t="s">
        <v>49</v>
      </c>
      <c r="I15" s="14" t="s">
        <v>35</v>
      </c>
      <c r="J15" s="14" t="s">
        <v>50</v>
      </c>
      <c r="K15" s="11" t="s">
        <v>51</v>
      </c>
      <c r="L15" s="15" t="s">
        <v>52</v>
      </c>
    </row>
    <row r="16" spans="1:25" x14ac:dyDescent="0.3">
      <c r="A16">
        <v>2023</v>
      </c>
      <c r="B16" t="s">
        <v>90</v>
      </c>
      <c r="C16" t="s">
        <v>91</v>
      </c>
      <c r="D16" s="21">
        <v>190</v>
      </c>
      <c r="E16" s="22"/>
      <c r="G16" t="s">
        <v>55</v>
      </c>
      <c r="H16" t="s">
        <v>56</v>
      </c>
      <c r="I16" t="s">
        <v>8</v>
      </c>
      <c r="J16" t="s">
        <v>83</v>
      </c>
      <c r="K16">
        <v>0</v>
      </c>
      <c r="L16" s="7" t="s">
        <v>70</v>
      </c>
    </row>
    <row r="17" spans="1:19" x14ac:dyDescent="0.3">
      <c r="A17">
        <v>2023</v>
      </c>
      <c r="B17" t="s">
        <v>60</v>
      </c>
      <c r="C17" t="s">
        <v>92</v>
      </c>
      <c r="D17" s="21">
        <v>130</v>
      </c>
      <c r="E17" s="22"/>
      <c r="G17" t="s">
        <v>55</v>
      </c>
      <c r="H17" t="s">
        <v>56</v>
      </c>
      <c r="I17" t="s">
        <v>8</v>
      </c>
      <c r="J17" t="s">
        <v>83</v>
      </c>
      <c r="K17">
        <v>0</v>
      </c>
      <c r="L17" s="7" t="s">
        <v>70</v>
      </c>
    </row>
    <row r="18" spans="1:19" x14ac:dyDescent="0.3">
      <c r="A18">
        <v>2023</v>
      </c>
      <c r="B18" t="s">
        <v>84</v>
      </c>
      <c r="C18" t="s">
        <v>93</v>
      </c>
      <c r="D18" s="16">
        <v>140</v>
      </c>
      <c r="E18" s="22"/>
      <c r="G18" t="s">
        <v>55</v>
      </c>
      <c r="H18" t="s">
        <v>56</v>
      </c>
      <c r="I18" t="s">
        <v>94</v>
      </c>
      <c r="J18" t="s">
        <v>94</v>
      </c>
      <c r="K18">
        <v>0</v>
      </c>
      <c r="L18" s="7" t="s">
        <v>70</v>
      </c>
      <c r="R18" s="2" t="s">
        <v>21</v>
      </c>
      <c r="S18" s="2" t="s">
        <v>126</v>
      </c>
    </row>
    <row r="19" spans="1:19" x14ac:dyDescent="0.3">
      <c r="D19" s="32"/>
      <c r="E19" s="17"/>
      <c r="L19" s="7"/>
      <c r="R19" s="2" t="s">
        <v>22</v>
      </c>
      <c r="S19" s="2" t="s">
        <v>34</v>
      </c>
    </row>
    <row r="21" spans="1:19" ht="27" x14ac:dyDescent="0.3">
      <c r="A21" s="10" t="s">
        <v>42</v>
      </c>
      <c r="B21" s="11" t="s">
        <v>43</v>
      </c>
      <c r="C21" s="11" t="s">
        <v>44</v>
      </c>
      <c r="D21" s="12" t="s">
        <v>45</v>
      </c>
      <c r="E21" s="13" t="s">
        <v>46</v>
      </c>
      <c r="F21" s="14" t="s">
        <v>47</v>
      </c>
      <c r="G21" s="14" t="s">
        <v>48</v>
      </c>
      <c r="H21" s="14" t="s">
        <v>49</v>
      </c>
      <c r="I21" s="14" t="s">
        <v>35</v>
      </c>
      <c r="J21" s="14" t="s">
        <v>50</v>
      </c>
      <c r="K21" s="11" t="s">
        <v>51</v>
      </c>
      <c r="L21" s="15" t="s">
        <v>52</v>
      </c>
    </row>
    <row r="22" spans="1:19" x14ac:dyDescent="0.3">
      <c r="A22">
        <v>2023</v>
      </c>
      <c r="B22" t="s">
        <v>95</v>
      </c>
      <c r="C22" t="s">
        <v>54</v>
      </c>
      <c r="D22" s="16">
        <v>180</v>
      </c>
      <c r="E22" s="17"/>
      <c r="G22" t="s">
        <v>55</v>
      </c>
      <c r="H22" t="s">
        <v>56</v>
      </c>
      <c r="I22" t="s">
        <v>33</v>
      </c>
      <c r="J22" t="s">
        <v>76</v>
      </c>
      <c r="K22">
        <v>1</v>
      </c>
    </row>
    <row r="23" spans="1:19" x14ac:dyDescent="0.3">
      <c r="A23">
        <v>2023</v>
      </c>
      <c r="B23" t="s">
        <v>53</v>
      </c>
      <c r="C23" t="s">
        <v>96</v>
      </c>
      <c r="D23" s="21">
        <v>600</v>
      </c>
      <c r="E23" s="22"/>
      <c r="G23" t="s">
        <v>55</v>
      </c>
      <c r="H23" t="s">
        <v>56</v>
      </c>
      <c r="I23" t="s">
        <v>27</v>
      </c>
      <c r="J23" t="s">
        <v>76</v>
      </c>
      <c r="K23">
        <v>1</v>
      </c>
      <c r="L23" s="7"/>
    </row>
    <row r="24" spans="1:19" x14ac:dyDescent="0.3">
      <c r="A24">
        <v>2023</v>
      </c>
      <c r="B24" t="s">
        <v>90</v>
      </c>
      <c r="C24" t="s">
        <v>97</v>
      </c>
      <c r="D24" s="21">
        <v>290</v>
      </c>
      <c r="E24" s="22">
        <v>1</v>
      </c>
      <c r="G24" t="s">
        <v>55</v>
      </c>
      <c r="H24" t="s">
        <v>56</v>
      </c>
      <c r="I24" t="s">
        <v>27</v>
      </c>
      <c r="J24" t="s">
        <v>76</v>
      </c>
      <c r="K24">
        <v>1</v>
      </c>
      <c r="L24" s="7" t="s">
        <v>70</v>
      </c>
    </row>
    <row r="25" spans="1:19" x14ac:dyDescent="0.3">
      <c r="A25">
        <v>2023</v>
      </c>
      <c r="B25" t="s">
        <v>87</v>
      </c>
      <c r="C25" t="s">
        <v>97</v>
      </c>
      <c r="D25" s="16">
        <v>620</v>
      </c>
      <c r="E25" s="22">
        <v>1</v>
      </c>
      <c r="G25" t="s">
        <v>55</v>
      </c>
      <c r="H25" t="s">
        <v>56</v>
      </c>
      <c r="I25" t="s">
        <v>6</v>
      </c>
      <c r="J25" t="s">
        <v>76</v>
      </c>
      <c r="K25">
        <v>0</v>
      </c>
      <c r="L25" s="7" t="s">
        <v>70</v>
      </c>
    </row>
    <row r="26" spans="1:19" x14ac:dyDescent="0.3">
      <c r="A26">
        <v>2023</v>
      </c>
      <c r="B26" t="s">
        <v>98</v>
      </c>
      <c r="C26" t="s">
        <v>99</v>
      </c>
      <c r="D26" s="16">
        <v>230</v>
      </c>
      <c r="E26" s="22">
        <v>1</v>
      </c>
      <c r="G26" t="s">
        <v>55</v>
      </c>
      <c r="H26" t="s">
        <v>56</v>
      </c>
      <c r="I26" t="s">
        <v>27</v>
      </c>
      <c r="J26" t="s">
        <v>76</v>
      </c>
      <c r="K26">
        <v>1</v>
      </c>
      <c r="L26" s="7" t="s">
        <v>70</v>
      </c>
    </row>
    <row r="27" spans="1:19" x14ac:dyDescent="0.3">
      <c r="A27">
        <v>2023</v>
      </c>
      <c r="B27" t="s">
        <v>84</v>
      </c>
      <c r="C27" t="s">
        <v>100</v>
      </c>
      <c r="D27" s="16">
        <v>120</v>
      </c>
      <c r="E27" s="17"/>
      <c r="G27" t="s">
        <v>55</v>
      </c>
      <c r="H27" t="s">
        <v>56</v>
      </c>
      <c r="I27" t="s">
        <v>33</v>
      </c>
      <c r="J27" t="s">
        <v>76</v>
      </c>
      <c r="K27">
        <v>1</v>
      </c>
    </row>
    <row r="28" spans="1:19" x14ac:dyDescent="0.3">
      <c r="D28" s="32"/>
      <c r="E28" s="17"/>
      <c r="L28" s="7"/>
    </row>
    <row r="31" spans="1:19" ht="27" x14ac:dyDescent="0.3">
      <c r="A31" s="10" t="s">
        <v>42</v>
      </c>
      <c r="B31" s="11" t="s">
        <v>43</v>
      </c>
      <c r="C31" s="11" t="s">
        <v>44</v>
      </c>
      <c r="D31" s="12" t="s">
        <v>45</v>
      </c>
      <c r="E31" s="13" t="s">
        <v>46</v>
      </c>
      <c r="F31" s="14" t="s">
        <v>47</v>
      </c>
      <c r="G31" s="14" t="s">
        <v>48</v>
      </c>
      <c r="H31" s="14" t="s">
        <v>49</v>
      </c>
      <c r="I31" s="14" t="s">
        <v>35</v>
      </c>
      <c r="J31" s="14" t="s">
        <v>50</v>
      </c>
      <c r="K31" s="11" t="s">
        <v>51</v>
      </c>
      <c r="L31" s="15" t="s">
        <v>52</v>
      </c>
    </row>
    <row r="32" spans="1:19" x14ac:dyDescent="0.3">
      <c r="A32">
        <v>2023</v>
      </c>
      <c r="B32" t="s">
        <v>71</v>
      </c>
      <c r="C32" t="s">
        <v>101</v>
      </c>
      <c r="D32" s="21">
        <v>650</v>
      </c>
      <c r="E32" s="22"/>
      <c r="G32" t="s">
        <v>55</v>
      </c>
      <c r="H32" t="s">
        <v>56</v>
      </c>
      <c r="I32" t="s">
        <v>31</v>
      </c>
      <c r="J32" t="s">
        <v>79</v>
      </c>
      <c r="K32">
        <v>1</v>
      </c>
      <c r="L32" s="7"/>
    </row>
    <row r="33" spans="1:19" x14ac:dyDescent="0.3">
      <c r="A33">
        <v>2023</v>
      </c>
      <c r="B33" t="s">
        <v>60</v>
      </c>
      <c r="C33" t="s">
        <v>85</v>
      </c>
      <c r="D33" s="16">
        <v>220</v>
      </c>
      <c r="E33" s="17"/>
      <c r="F33" t="s">
        <v>102</v>
      </c>
      <c r="G33" t="s">
        <v>55</v>
      </c>
      <c r="H33" t="s">
        <v>56</v>
      </c>
      <c r="I33" t="s">
        <v>24</v>
      </c>
      <c r="J33" t="s">
        <v>79</v>
      </c>
      <c r="K33">
        <v>1</v>
      </c>
    </row>
    <row r="34" spans="1:19" x14ac:dyDescent="0.3">
      <c r="A34">
        <v>2023</v>
      </c>
      <c r="B34" t="s">
        <v>80</v>
      </c>
      <c r="C34" t="s">
        <v>100</v>
      </c>
      <c r="D34" s="16">
        <v>270</v>
      </c>
      <c r="E34" s="17"/>
      <c r="G34" t="s">
        <v>55</v>
      </c>
      <c r="H34" t="s">
        <v>56</v>
      </c>
      <c r="I34" t="s">
        <v>26</v>
      </c>
      <c r="J34" t="s">
        <v>79</v>
      </c>
      <c r="K34">
        <v>1</v>
      </c>
    </row>
    <row r="35" spans="1:19" x14ac:dyDescent="0.3">
      <c r="A35">
        <v>2023</v>
      </c>
      <c r="B35" t="s">
        <v>87</v>
      </c>
      <c r="C35" t="s">
        <v>103</v>
      </c>
      <c r="D35" s="16">
        <v>130</v>
      </c>
      <c r="E35" s="17"/>
      <c r="G35" t="s">
        <v>55</v>
      </c>
      <c r="H35" t="s">
        <v>56</v>
      </c>
      <c r="I35" t="s">
        <v>28</v>
      </c>
      <c r="J35" t="s">
        <v>79</v>
      </c>
      <c r="K35">
        <v>0</v>
      </c>
    </row>
    <row r="36" spans="1:19" x14ac:dyDescent="0.3">
      <c r="A36">
        <v>2023</v>
      </c>
      <c r="B36" t="s">
        <v>87</v>
      </c>
      <c r="C36" t="s">
        <v>104</v>
      </c>
      <c r="D36" s="16">
        <v>210</v>
      </c>
      <c r="E36" s="17"/>
      <c r="G36" t="s">
        <v>55</v>
      </c>
      <c r="H36" t="s">
        <v>56</v>
      </c>
      <c r="I36" t="s">
        <v>105</v>
      </c>
      <c r="J36" t="s">
        <v>79</v>
      </c>
      <c r="K36">
        <v>1</v>
      </c>
    </row>
    <row r="37" spans="1:19" x14ac:dyDescent="0.3">
      <c r="A37">
        <v>2023</v>
      </c>
      <c r="B37" t="s">
        <v>74</v>
      </c>
      <c r="C37" t="s">
        <v>100</v>
      </c>
      <c r="D37" s="16">
        <v>110</v>
      </c>
      <c r="E37" s="17"/>
      <c r="F37" t="s">
        <v>106</v>
      </c>
      <c r="G37" t="s">
        <v>55</v>
      </c>
      <c r="H37" t="s">
        <v>56</v>
      </c>
      <c r="I37" t="s">
        <v>24</v>
      </c>
      <c r="J37" t="s">
        <v>79</v>
      </c>
      <c r="K37">
        <v>1</v>
      </c>
    </row>
    <row r="38" spans="1:19" x14ac:dyDescent="0.3">
      <c r="D38" s="32"/>
      <c r="E38" s="17"/>
      <c r="L38" s="7"/>
      <c r="R38" t="s">
        <v>139</v>
      </c>
      <c r="S38" t="s">
        <v>142</v>
      </c>
    </row>
    <row r="39" spans="1:19" x14ac:dyDescent="0.3">
      <c r="R39" t="s">
        <v>22</v>
      </c>
      <c r="S39" t="s">
        <v>34</v>
      </c>
    </row>
    <row r="41" spans="1:19" ht="27" x14ac:dyDescent="0.3">
      <c r="A41" s="10" t="s">
        <v>42</v>
      </c>
      <c r="B41" s="11" t="s">
        <v>43</v>
      </c>
      <c r="C41" s="11" t="s">
        <v>44</v>
      </c>
      <c r="D41" s="12" t="s">
        <v>45</v>
      </c>
      <c r="E41" s="13" t="s">
        <v>46</v>
      </c>
      <c r="F41" s="14" t="s">
        <v>47</v>
      </c>
      <c r="G41" s="14" t="s">
        <v>48</v>
      </c>
      <c r="H41" s="14" t="s">
        <v>49</v>
      </c>
      <c r="I41" s="14" t="s">
        <v>35</v>
      </c>
      <c r="J41" s="14" t="s">
        <v>50</v>
      </c>
      <c r="K41" s="11" t="s">
        <v>51</v>
      </c>
      <c r="L41" s="15" t="s">
        <v>52</v>
      </c>
    </row>
    <row r="42" spans="1:19" x14ac:dyDescent="0.3">
      <c r="A42">
        <v>2023</v>
      </c>
      <c r="B42" t="s">
        <v>87</v>
      </c>
      <c r="C42" t="s">
        <v>107</v>
      </c>
      <c r="D42" s="33">
        <v>280</v>
      </c>
      <c r="E42" s="22">
        <v>1</v>
      </c>
      <c r="G42" t="s">
        <v>55</v>
      </c>
      <c r="H42" t="s">
        <v>56</v>
      </c>
      <c r="I42" t="s">
        <v>25</v>
      </c>
      <c r="J42" t="s">
        <v>108</v>
      </c>
      <c r="K42">
        <v>1</v>
      </c>
      <c r="L42" s="7" t="s">
        <v>70</v>
      </c>
    </row>
    <row r="43" spans="1:19" x14ac:dyDescent="0.3">
      <c r="A43">
        <v>2023</v>
      </c>
      <c r="B43" t="s">
        <v>74</v>
      </c>
      <c r="C43" t="s">
        <v>109</v>
      </c>
      <c r="D43" s="33">
        <v>300</v>
      </c>
      <c r="E43" s="22"/>
      <c r="G43" t="s">
        <v>55</v>
      </c>
      <c r="H43" t="s">
        <v>56</v>
      </c>
      <c r="I43" t="s">
        <v>25</v>
      </c>
      <c r="J43" t="s">
        <v>108</v>
      </c>
      <c r="K43">
        <v>1</v>
      </c>
      <c r="L43" s="7" t="s">
        <v>70</v>
      </c>
    </row>
    <row r="47" spans="1:19" ht="27" x14ac:dyDescent="0.3">
      <c r="A47" s="10" t="s">
        <v>42</v>
      </c>
      <c r="B47" s="11" t="s">
        <v>43</v>
      </c>
      <c r="C47" s="11" t="s">
        <v>44</v>
      </c>
      <c r="D47" s="12" t="s">
        <v>45</v>
      </c>
      <c r="E47" s="13" t="s">
        <v>46</v>
      </c>
      <c r="F47" s="14" t="s">
        <v>47</v>
      </c>
      <c r="G47" s="14" t="s">
        <v>48</v>
      </c>
      <c r="H47" s="14" t="s">
        <v>49</v>
      </c>
      <c r="I47" s="14" t="s">
        <v>35</v>
      </c>
      <c r="J47" s="14" t="s">
        <v>50</v>
      </c>
      <c r="K47" s="11" t="s">
        <v>51</v>
      </c>
      <c r="L47" s="15" t="s">
        <v>52</v>
      </c>
    </row>
    <row r="48" spans="1:19" x14ac:dyDescent="0.3">
      <c r="A48">
        <v>2023</v>
      </c>
      <c r="B48" t="s">
        <v>95</v>
      </c>
      <c r="C48" t="s">
        <v>110</v>
      </c>
      <c r="D48" s="16">
        <v>110</v>
      </c>
      <c r="G48" t="s">
        <v>55</v>
      </c>
      <c r="H48" t="s">
        <v>56</v>
      </c>
      <c r="I48" t="s">
        <v>29</v>
      </c>
      <c r="J48" t="s">
        <v>111</v>
      </c>
      <c r="K48">
        <v>1</v>
      </c>
    </row>
    <row r="49" spans="1:12" x14ac:dyDescent="0.3">
      <c r="A49">
        <v>2023</v>
      </c>
      <c r="B49" t="s">
        <v>95</v>
      </c>
      <c r="C49" t="s">
        <v>100</v>
      </c>
      <c r="D49" s="16">
        <v>140</v>
      </c>
      <c r="G49" t="s">
        <v>55</v>
      </c>
      <c r="H49" t="s">
        <v>56</v>
      </c>
      <c r="I49" t="s">
        <v>32</v>
      </c>
      <c r="J49" t="s">
        <v>112</v>
      </c>
      <c r="K49">
        <v>1</v>
      </c>
    </row>
    <row r="50" spans="1:12" x14ac:dyDescent="0.3">
      <c r="A50">
        <v>2023</v>
      </c>
      <c r="B50" t="s">
        <v>95</v>
      </c>
      <c r="C50" t="s">
        <v>100</v>
      </c>
      <c r="D50" s="16">
        <v>120</v>
      </c>
      <c r="E50" s="17"/>
      <c r="G50" t="s">
        <v>55</v>
      </c>
      <c r="H50" t="s">
        <v>56</v>
      </c>
      <c r="I50" t="s">
        <v>29</v>
      </c>
      <c r="J50" t="s">
        <v>111</v>
      </c>
      <c r="K50">
        <v>1</v>
      </c>
    </row>
    <row r="51" spans="1:12" x14ac:dyDescent="0.3">
      <c r="A51">
        <v>2023</v>
      </c>
      <c r="B51" t="s">
        <v>53</v>
      </c>
      <c r="C51" t="s">
        <v>61</v>
      </c>
      <c r="D51" s="21">
        <v>100</v>
      </c>
      <c r="E51" s="22"/>
      <c r="F51" t="s">
        <v>113</v>
      </c>
      <c r="G51" t="s">
        <v>55</v>
      </c>
      <c r="H51" t="s">
        <v>56</v>
      </c>
      <c r="I51" t="s">
        <v>7</v>
      </c>
      <c r="J51" t="s">
        <v>111</v>
      </c>
      <c r="K51">
        <v>1</v>
      </c>
      <c r="L51" s="7"/>
    </row>
    <row r="52" spans="1:12" x14ac:dyDescent="0.3">
      <c r="A52">
        <v>2023</v>
      </c>
      <c r="B52" t="s">
        <v>53</v>
      </c>
      <c r="C52" t="s">
        <v>114</v>
      </c>
      <c r="D52" s="21">
        <v>170</v>
      </c>
      <c r="E52" s="22">
        <v>0.8</v>
      </c>
      <c r="F52" t="s">
        <v>115</v>
      </c>
      <c r="G52" t="s">
        <v>55</v>
      </c>
      <c r="H52" t="s">
        <v>56</v>
      </c>
      <c r="I52" t="s">
        <v>29</v>
      </c>
      <c r="J52" t="s">
        <v>111</v>
      </c>
      <c r="K52">
        <v>1</v>
      </c>
      <c r="L52" s="7" t="s">
        <v>70</v>
      </c>
    </row>
    <row r="53" spans="1:12" x14ac:dyDescent="0.3">
      <c r="A53">
        <v>2023</v>
      </c>
      <c r="B53" t="s">
        <v>71</v>
      </c>
      <c r="C53" t="s">
        <v>116</v>
      </c>
      <c r="D53" s="21">
        <v>2040</v>
      </c>
      <c r="E53" s="22">
        <v>0.53</v>
      </c>
      <c r="F53" t="s">
        <v>117</v>
      </c>
      <c r="G53" t="s">
        <v>55</v>
      </c>
      <c r="H53" t="s">
        <v>56</v>
      </c>
      <c r="I53" t="s">
        <v>5</v>
      </c>
      <c r="J53" t="s">
        <v>111</v>
      </c>
      <c r="K53">
        <v>1</v>
      </c>
      <c r="L53" s="7" t="s">
        <v>70</v>
      </c>
    </row>
    <row r="54" spans="1:12" x14ac:dyDescent="0.3">
      <c r="A54">
        <v>2023</v>
      </c>
      <c r="B54" t="s">
        <v>71</v>
      </c>
      <c r="C54" t="s">
        <v>118</v>
      </c>
      <c r="D54" s="21">
        <v>460</v>
      </c>
      <c r="E54" s="22">
        <v>0.49</v>
      </c>
      <c r="F54" t="s">
        <v>119</v>
      </c>
      <c r="G54" t="s">
        <v>55</v>
      </c>
      <c r="H54" t="s">
        <v>56</v>
      </c>
      <c r="I54" t="s">
        <v>10</v>
      </c>
      <c r="J54" t="s">
        <v>111</v>
      </c>
      <c r="K54">
        <v>1</v>
      </c>
      <c r="L54" s="7" t="s">
        <v>70</v>
      </c>
    </row>
    <row r="55" spans="1:12" x14ac:dyDescent="0.3">
      <c r="A55">
        <v>2023</v>
      </c>
      <c r="B55" t="s">
        <v>71</v>
      </c>
      <c r="C55" t="s">
        <v>61</v>
      </c>
      <c r="D55" s="21">
        <v>230</v>
      </c>
      <c r="E55" s="22"/>
      <c r="F55" t="s">
        <v>120</v>
      </c>
      <c r="G55" t="s">
        <v>55</v>
      </c>
      <c r="H55" t="s">
        <v>56</v>
      </c>
      <c r="I55" t="s">
        <v>7</v>
      </c>
      <c r="J55" t="s">
        <v>111</v>
      </c>
      <c r="K55">
        <v>1</v>
      </c>
      <c r="L55" s="7" t="s">
        <v>70</v>
      </c>
    </row>
    <row r="56" spans="1:12" x14ac:dyDescent="0.3">
      <c r="A56">
        <v>2023</v>
      </c>
      <c r="B56" t="s">
        <v>90</v>
      </c>
      <c r="C56" t="s">
        <v>116</v>
      </c>
      <c r="D56" s="21">
        <v>450</v>
      </c>
      <c r="E56" s="22">
        <v>0.49</v>
      </c>
      <c r="F56" t="s">
        <v>121</v>
      </c>
      <c r="G56" t="s">
        <v>55</v>
      </c>
      <c r="H56" t="s">
        <v>56</v>
      </c>
      <c r="I56" t="s">
        <v>10</v>
      </c>
      <c r="J56" t="s">
        <v>111</v>
      </c>
      <c r="K56">
        <v>1</v>
      </c>
      <c r="L56" s="7" t="s">
        <v>70</v>
      </c>
    </row>
    <row r="57" spans="1:12" x14ac:dyDescent="0.3">
      <c r="A57">
        <v>2023</v>
      </c>
      <c r="B57" t="s">
        <v>90</v>
      </c>
      <c r="C57" t="s">
        <v>100</v>
      </c>
      <c r="D57" s="16">
        <v>170</v>
      </c>
      <c r="E57" s="17"/>
      <c r="G57" t="s">
        <v>55</v>
      </c>
      <c r="H57" t="s">
        <v>56</v>
      </c>
      <c r="I57" t="s">
        <v>4</v>
      </c>
      <c r="J57" t="s">
        <v>112</v>
      </c>
      <c r="K57">
        <v>1</v>
      </c>
    </row>
    <row r="58" spans="1:12" x14ac:dyDescent="0.3">
      <c r="A58">
        <v>2023</v>
      </c>
      <c r="B58" t="s">
        <v>60</v>
      </c>
      <c r="C58" t="s">
        <v>97</v>
      </c>
      <c r="D58" s="21">
        <v>240</v>
      </c>
      <c r="E58" s="22">
        <v>1</v>
      </c>
      <c r="G58" t="s">
        <v>55</v>
      </c>
      <c r="H58" t="s">
        <v>56</v>
      </c>
      <c r="I58" t="s">
        <v>11</v>
      </c>
      <c r="J58" t="s">
        <v>111</v>
      </c>
      <c r="K58">
        <v>1</v>
      </c>
      <c r="L58" s="7" t="s">
        <v>70</v>
      </c>
    </row>
    <row r="59" spans="1:12" x14ac:dyDescent="0.3">
      <c r="A59">
        <v>2023</v>
      </c>
      <c r="B59" t="s">
        <v>80</v>
      </c>
      <c r="C59" t="s">
        <v>100</v>
      </c>
      <c r="D59" s="21">
        <v>1310</v>
      </c>
      <c r="E59" s="22"/>
      <c r="G59" t="s">
        <v>55</v>
      </c>
      <c r="H59" t="s">
        <v>56</v>
      </c>
      <c r="I59" t="s">
        <v>29</v>
      </c>
      <c r="J59" t="s">
        <v>111</v>
      </c>
      <c r="K59">
        <v>1</v>
      </c>
      <c r="L59" s="7" t="s">
        <v>70</v>
      </c>
    </row>
    <row r="60" spans="1:12" x14ac:dyDescent="0.3">
      <c r="A60">
        <v>2023</v>
      </c>
      <c r="B60" t="s">
        <v>80</v>
      </c>
      <c r="C60" t="s">
        <v>100</v>
      </c>
      <c r="D60" s="16">
        <v>230</v>
      </c>
      <c r="E60" s="17"/>
      <c r="G60" t="s">
        <v>55</v>
      </c>
      <c r="H60" t="s">
        <v>56</v>
      </c>
      <c r="I60" t="s">
        <v>29</v>
      </c>
      <c r="J60" t="s">
        <v>111</v>
      </c>
      <c r="K60">
        <v>1</v>
      </c>
    </row>
    <row r="61" spans="1:12" x14ac:dyDescent="0.3">
      <c r="A61">
        <v>2023</v>
      </c>
      <c r="B61" t="s">
        <v>74</v>
      </c>
      <c r="C61" t="s">
        <v>122</v>
      </c>
      <c r="D61" s="16">
        <v>290</v>
      </c>
      <c r="E61" s="22"/>
      <c r="G61" t="s">
        <v>55</v>
      </c>
      <c r="H61" t="s">
        <v>56</v>
      </c>
      <c r="I61" t="s">
        <v>9</v>
      </c>
      <c r="J61" t="s">
        <v>111</v>
      </c>
      <c r="K61">
        <v>1</v>
      </c>
      <c r="L61" s="7" t="s">
        <v>70</v>
      </c>
    </row>
    <row r="62" spans="1:12" x14ac:dyDescent="0.3">
      <c r="A62">
        <v>2023</v>
      </c>
      <c r="B62" t="s">
        <v>74</v>
      </c>
      <c r="C62" t="s">
        <v>85</v>
      </c>
      <c r="D62" s="16">
        <v>100</v>
      </c>
      <c r="E62" s="17"/>
      <c r="G62" t="s">
        <v>55</v>
      </c>
      <c r="H62" t="s">
        <v>56</v>
      </c>
      <c r="I62" t="s">
        <v>30</v>
      </c>
      <c r="J62" t="s">
        <v>112</v>
      </c>
      <c r="K62">
        <v>1</v>
      </c>
    </row>
    <row r="63" spans="1:12" x14ac:dyDescent="0.3">
      <c r="A63">
        <v>2023</v>
      </c>
      <c r="B63" t="s">
        <v>67</v>
      </c>
      <c r="C63" t="s">
        <v>100</v>
      </c>
      <c r="D63" s="16">
        <v>840</v>
      </c>
      <c r="E63" s="17"/>
      <c r="G63" t="s">
        <v>55</v>
      </c>
      <c r="H63" t="s">
        <v>56</v>
      </c>
      <c r="I63" t="s">
        <v>23</v>
      </c>
      <c r="J63" t="s">
        <v>23</v>
      </c>
      <c r="K63">
        <v>0</v>
      </c>
    </row>
    <row r="64" spans="1:12" x14ac:dyDescent="0.3">
      <c r="A64">
        <v>2023</v>
      </c>
      <c r="B64" t="s">
        <v>98</v>
      </c>
      <c r="C64" t="s">
        <v>123</v>
      </c>
      <c r="D64" s="16">
        <v>260</v>
      </c>
      <c r="E64" s="22"/>
      <c r="G64" t="s">
        <v>55</v>
      </c>
      <c r="H64" t="s">
        <v>56</v>
      </c>
      <c r="I64" t="s">
        <v>9</v>
      </c>
      <c r="J64" t="s">
        <v>111</v>
      </c>
      <c r="K64">
        <v>1</v>
      </c>
      <c r="L64" s="7"/>
    </row>
    <row r="65" spans="1:12" x14ac:dyDescent="0.3">
      <c r="A65">
        <v>2023</v>
      </c>
      <c r="B65" t="s">
        <v>98</v>
      </c>
      <c r="C65" t="s">
        <v>124</v>
      </c>
      <c r="D65" s="16">
        <v>280</v>
      </c>
      <c r="E65" s="22"/>
      <c r="G65" t="s">
        <v>55</v>
      </c>
      <c r="H65" t="s">
        <v>56</v>
      </c>
      <c r="I65" t="s">
        <v>7</v>
      </c>
      <c r="J65" t="s">
        <v>111</v>
      </c>
      <c r="K65">
        <v>1</v>
      </c>
      <c r="L65" s="7" t="s">
        <v>70</v>
      </c>
    </row>
    <row r="66" spans="1:12" x14ac:dyDescent="0.3">
      <c r="A66">
        <v>2023</v>
      </c>
      <c r="B66" t="s">
        <v>98</v>
      </c>
      <c r="C66" t="s">
        <v>54</v>
      </c>
      <c r="D66" s="16">
        <v>270</v>
      </c>
      <c r="E66" s="17"/>
      <c r="G66" t="s">
        <v>55</v>
      </c>
      <c r="H66" t="s">
        <v>56</v>
      </c>
      <c r="I66" t="s">
        <v>9</v>
      </c>
      <c r="J66" t="s">
        <v>111</v>
      </c>
      <c r="K66">
        <v>1</v>
      </c>
    </row>
    <row r="67" spans="1:12" x14ac:dyDescent="0.3">
      <c r="A67">
        <v>2023</v>
      </c>
      <c r="B67" t="s">
        <v>77</v>
      </c>
      <c r="C67" t="s">
        <v>125</v>
      </c>
      <c r="D67" s="16">
        <v>240</v>
      </c>
      <c r="E67" s="22">
        <v>1</v>
      </c>
      <c r="G67" t="s">
        <v>55</v>
      </c>
      <c r="H67" t="s">
        <v>56</v>
      </c>
      <c r="I67" t="s">
        <v>9</v>
      </c>
      <c r="J67" t="s">
        <v>111</v>
      </c>
      <c r="K67">
        <v>1</v>
      </c>
      <c r="L67" s="7" t="s">
        <v>70</v>
      </c>
    </row>
    <row r="68" spans="1:12" x14ac:dyDescent="0.3">
      <c r="A68">
        <v>2023</v>
      </c>
      <c r="B68" t="s">
        <v>77</v>
      </c>
      <c r="C68" t="s">
        <v>100</v>
      </c>
      <c r="D68" s="16">
        <v>760</v>
      </c>
      <c r="E68" s="17"/>
      <c r="G68" t="s">
        <v>55</v>
      </c>
      <c r="H68" t="s">
        <v>56</v>
      </c>
      <c r="I68" t="s">
        <v>7</v>
      </c>
      <c r="J68" t="s">
        <v>111</v>
      </c>
      <c r="K68">
        <v>1</v>
      </c>
    </row>
  </sheetData>
  <autoFilter ref="A1:L12" xr:uid="{B1655B34-424B-49D8-A901-52A924A72996}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701BF-F88B-44EB-9B5B-945EFAE7B735}">
  <dimension ref="A1:Y68"/>
  <sheetViews>
    <sheetView topLeftCell="Q37" zoomScale="85" zoomScaleNormal="85" workbookViewId="0">
      <selection activeCell="W56" sqref="W56"/>
    </sheetView>
  </sheetViews>
  <sheetFormatPr defaultColWidth="9.21875" defaultRowHeight="14.4" x14ac:dyDescent="0.3"/>
  <cols>
    <col min="2" max="2" width="10.44140625" bestFit="1" customWidth="1"/>
    <col min="3" max="3" width="41" bestFit="1" customWidth="1"/>
    <col min="4" max="4" width="15.44140625" customWidth="1"/>
    <col min="5" max="5" width="8.5546875" customWidth="1"/>
    <col min="6" max="6" width="21.21875" bestFit="1" customWidth="1"/>
    <col min="7" max="7" width="9" bestFit="1" customWidth="1"/>
    <col min="8" max="8" width="7.77734375" bestFit="1" customWidth="1"/>
    <col min="9" max="9" width="11.21875" bestFit="1" customWidth="1"/>
    <col min="10" max="10" width="30" bestFit="1" customWidth="1"/>
    <col min="11" max="11" width="6.77734375" customWidth="1"/>
    <col min="12" max="12" width="8.5546875" bestFit="1" customWidth="1"/>
    <col min="18" max="18" width="57.77734375" customWidth="1"/>
    <col min="19" max="19" width="18.5546875" bestFit="1" customWidth="1"/>
    <col min="23" max="23" width="57.77734375" customWidth="1"/>
    <col min="24" max="24" width="18.5546875" bestFit="1" customWidth="1"/>
    <col min="26" max="26" width="16.77734375" bestFit="1" customWidth="1"/>
  </cols>
  <sheetData>
    <row r="1" spans="1:25" ht="27" x14ac:dyDescent="0.3">
      <c r="A1" s="10" t="s">
        <v>42</v>
      </c>
      <c r="B1" s="11" t="s">
        <v>43</v>
      </c>
      <c r="C1" s="11" t="s">
        <v>44</v>
      </c>
      <c r="D1" s="12" t="s">
        <v>45</v>
      </c>
      <c r="E1" s="13" t="s">
        <v>46</v>
      </c>
      <c r="F1" s="14" t="s">
        <v>47</v>
      </c>
      <c r="G1" s="14" t="s">
        <v>48</v>
      </c>
      <c r="H1" s="14" t="s">
        <v>49</v>
      </c>
      <c r="I1" s="14" t="s">
        <v>35</v>
      </c>
      <c r="J1" s="14" t="s">
        <v>50</v>
      </c>
      <c r="K1" s="11" t="s">
        <v>51</v>
      </c>
      <c r="L1" s="15" t="s">
        <v>52</v>
      </c>
    </row>
    <row r="2" spans="1:25" x14ac:dyDescent="0.3">
      <c r="A2">
        <v>2023</v>
      </c>
      <c r="B2" t="s">
        <v>53</v>
      </c>
      <c r="C2" t="s">
        <v>54</v>
      </c>
      <c r="D2" s="16">
        <v>190</v>
      </c>
      <c r="E2" s="17"/>
      <c r="G2" t="s">
        <v>55</v>
      </c>
      <c r="H2" t="s">
        <v>56</v>
      </c>
      <c r="I2" t="s">
        <v>57</v>
      </c>
      <c r="J2" t="s">
        <v>58</v>
      </c>
      <c r="K2">
        <v>1</v>
      </c>
      <c r="R2" s="18" t="s">
        <v>59</v>
      </c>
      <c r="S2" s="19"/>
      <c r="T2" s="20"/>
      <c r="W2" s="18" t="s">
        <v>59</v>
      </c>
      <c r="X2" s="19"/>
      <c r="Y2" s="20"/>
    </row>
    <row r="3" spans="1:25" x14ac:dyDescent="0.3">
      <c r="A3">
        <v>2023</v>
      </c>
      <c r="B3" t="s">
        <v>60</v>
      </c>
      <c r="C3" t="s">
        <v>61</v>
      </c>
      <c r="D3" s="21">
        <v>290</v>
      </c>
      <c r="E3" s="22">
        <v>0.09</v>
      </c>
      <c r="F3" t="s">
        <v>62</v>
      </c>
      <c r="G3" t="s">
        <v>55</v>
      </c>
      <c r="H3" t="s">
        <v>56</v>
      </c>
      <c r="I3" t="s">
        <v>63</v>
      </c>
      <c r="J3" t="s">
        <v>58</v>
      </c>
      <c r="K3">
        <v>0</v>
      </c>
      <c r="L3" s="7"/>
      <c r="R3" s="18" t="s">
        <v>50</v>
      </c>
      <c r="S3" s="19" t="s">
        <v>64</v>
      </c>
      <c r="T3" s="20" t="s">
        <v>65</v>
      </c>
      <c r="W3" s="18" t="s">
        <v>66</v>
      </c>
      <c r="X3" s="19" t="s">
        <v>64</v>
      </c>
      <c r="Y3" s="20" t="s">
        <v>65</v>
      </c>
    </row>
    <row r="4" spans="1:25" x14ac:dyDescent="0.3">
      <c r="A4">
        <v>2023</v>
      </c>
      <c r="B4" t="s">
        <v>67</v>
      </c>
      <c r="C4" t="s">
        <v>68</v>
      </c>
      <c r="D4" s="16">
        <v>140</v>
      </c>
      <c r="E4" s="22"/>
      <c r="F4" t="s">
        <v>69</v>
      </c>
      <c r="G4" t="s">
        <v>55</v>
      </c>
      <c r="H4" t="s">
        <v>56</v>
      </c>
      <c r="I4" t="s">
        <v>3</v>
      </c>
      <c r="J4" t="s">
        <v>58</v>
      </c>
      <c r="K4">
        <v>0</v>
      </c>
      <c r="L4" s="7" t="s">
        <v>70</v>
      </c>
      <c r="R4" s="18" t="s">
        <v>58</v>
      </c>
      <c r="S4" s="23">
        <f>SUM(D2:D12)</f>
        <v>8110</v>
      </c>
      <c r="T4" s="20">
        <f t="shared" ref="T4:T9" si="0">S4/$S$10</f>
        <v>0.41042510121457487</v>
      </c>
      <c r="V4" t="s">
        <v>156</v>
      </c>
      <c r="W4" s="24" t="s">
        <v>14</v>
      </c>
      <c r="X4" s="25">
        <f>SUM(D5:D7)</f>
        <v>4070</v>
      </c>
      <c r="Y4" s="26">
        <f t="shared" ref="Y4:Y11" si="1">X4/$X$12</f>
        <v>0.50184956843403206</v>
      </c>
    </row>
    <row r="5" spans="1:25" x14ac:dyDescent="0.3">
      <c r="A5">
        <v>2023</v>
      </c>
      <c r="B5" t="s">
        <v>71</v>
      </c>
      <c r="C5" t="s">
        <v>72</v>
      </c>
      <c r="D5" s="21">
        <v>3780</v>
      </c>
      <c r="E5" s="22"/>
      <c r="G5" t="s">
        <v>55</v>
      </c>
      <c r="H5" t="s">
        <v>56</v>
      </c>
      <c r="I5" t="s">
        <v>14</v>
      </c>
      <c r="J5" t="s">
        <v>58</v>
      </c>
      <c r="K5">
        <v>1</v>
      </c>
      <c r="L5" s="7" t="s">
        <v>70</v>
      </c>
      <c r="R5" s="18" t="s">
        <v>73</v>
      </c>
      <c r="S5" s="23">
        <f>SUM(D44:D64)</f>
        <v>7260</v>
      </c>
      <c r="T5" s="20">
        <f t="shared" si="0"/>
        <v>0.36740890688259109</v>
      </c>
      <c r="V5" t="s">
        <v>157</v>
      </c>
      <c r="W5" s="24" t="s">
        <v>19</v>
      </c>
      <c r="X5" s="25">
        <f>D12</f>
        <v>1280</v>
      </c>
      <c r="Y5" s="26">
        <f t="shared" si="1"/>
        <v>0.15782983970406905</v>
      </c>
    </row>
    <row r="6" spans="1:25" x14ac:dyDescent="0.3">
      <c r="A6">
        <v>2023</v>
      </c>
      <c r="B6" t="s">
        <v>74</v>
      </c>
      <c r="C6" t="s">
        <v>75</v>
      </c>
      <c r="D6" s="16">
        <v>180</v>
      </c>
      <c r="E6" s="22">
        <v>1</v>
      </c>
      <c r="G6" t="s">
        <v>55</v>
      </c>
      <c r="H6" t="s">
        <v>56</v>
      </c>
      <c r="I6" t="s">
        <v>14</v>
      </c>
      <c r="J6" t="s">
        <v>58</v>
      </c>
      <c r="K6">
        <v>1</v>
      </c>
      <c r="L6" s="7" t="s">
        <v>70</v>
      </c>
      <c r="R6" s="18" t="s">
        <v>76</v>
      </c>
      <c r="S6" s="23">
        <f>SUM(D22:D27)</f>
        <v>2040</v>
      </c>
      <c r="T6" s="20">
        <f t="shared" si="0"/>
        <v>0.10323886639676114</v>
      </c>
      <c r="V6" t="s">
        <v>150</v>
      </c>
      <c r="W6" s="24" t="s">
        <v>12</v>
      </c>
      <c r="X6" s="27">
        <f>D11</f>
        <v>910</v>
      </c>
      <c r="Y6" s="26">
        <f t="shared" si="1"/>
        <v>0.11220715166461159</v>
      </c>
    </row>
    <row r="7" spans="1:25" x14ac:dyDescent="0.3">
      <c r="A7">
        <v>2023</v>
      </c>
      <c r="B7" t="s">
        <v>77</v>
      </c>
      <c r="C7" t="s">
        <v>78</v>
      </c>
      <c r="D7" s="16">
        <v>110</v>
      </c>
      <c r="E7" s="22">
        <v>1</v>
      </c>
      <c r="G7" t="s">
        <v>55</v>
      </c>
      <c r="H7" t="s">
        <v>56</v>
      </c>
      <c r="I7" t="s">
        <v>14</v>
      </c>
      <c r="J7" t="s">
        <v>58</v>
      </c>
      <c r="K7">
        <v>1</v>
      </c>
      <c r="L7" s="7" t="s">
        <v>70</v>
      </c>
      <c r="R7" s="18" t="s">
        <v>79</v>
      </c>
      <c r="S7" s="23">
        <f>SUM(D32:D37)</f>
        <v>1590</v>
      </c>
      <c r="T7" s="20">
        <f t="shared" si="0"/>
        <v>8.0465587044534409E-2</v>
      </c>
      <c r="V7" t="s">
        <v>154</v>
      </c>
      <c r="W7" s="24" t="s">
        <v>20</v>
      </c>
      <c r="X7" s="25">
        <f>SUM(D10)</f>
        <v>840</v>
      </c>
      <c r="Y7" s="26">
        <f t="shared" si="1"/>
        <v>0.10357583230579531</v>
      </c>
    </row>
    <row r="8" spans="1:25" x14ac:dyDescent="0.3">
      <c r="A8">
        <v>2023</v>
      </c>
      <c r="B8" t="s">
        <v>80</v>
      </c>
      <c r="C8" t="s">
        <v>81</v>
      </c>
      <c r="D8" s="16">
        <v>160</v>
      </c>
      <c r="E8" s="17"/>
      <c r="G8" t="s">
        <v>55</v>
      </c>
      <c r="H8" t="s">
        <v>56</v>
      </c>
      <c r="I8" t="s">
        <v>16</v>
      </c>
      <c r="J8" t="s">
        <v>58</v>
      </c>
      <c r="K8">
        <v>1</v>
      </c>
      <c r="R8" s="18" t="s">
        <v>82</v>
      </c>
      <c r="S8" s="23">
        <f>SUM(D42:D43)</f>
        <v>580</v>
      </c>
      <c r="T8" s="20">
        <f t="shared" si="0"/>
        <v>2.9352226720647773E-2</v>
      </c>
      <c r="V8" t="s">
        <v>153</v>
      </c>
      <c r="W8" s="24" t="s">
        <v>16</v>
      </c>
      <c r="X8" s="27">
        <f>SUM(D8:D9)</f>
        <v>390</v>
      </c>
      <c r="Y8" s="26">
        <f t="shared" si="1"/>
        <v>4.8088779284833537E-2</v>
      </c>
    </row>
    <row r="9" spans="1:25" x14ac:dyDescent="0.3">
      <c r="A9">
        <v>2023</v>
      </c>
      <c r="B9" t="s">
        <v>67</v>
      </c>
      <c r="C9" t="s">
        <v>81</v>
      </c>
      <c r="D9" s="16">
        <v>230</v>
      </c>
      <c r="E9" s="17"/>
      <c r="G9" t="s">
        <v>55</v>
      </c>
      <c r="H9" t="s">
        <v>56</v>
      </c>
      <c r="I9" t="s">
        <v>16</v>
      </c>
      <c r="J9" t="s">
        <v>58</v>
      </c>
      <c r="K9">
        <v>1</v>
      </c>
      <c r="R9" s="18" t="s">
        <v>83</v>
      </c>
      <c r="S9" s="23">
        <f>SUM(D20:D22)</f>
        <v>180</v>
      </c>
      <c r="T9" s="20">
        <f t="shared" si="0"/>
        <v>9.1093117408906875E-3</v>
      </c>
      <c r="V9" t="s">
        <v>158</v>
      </c>
      <c r="W9" s="24" t="s">
        <v>57</v>
      </c>
      <c r="X9" s="27">
        <f>SUM(D2)</f>
        <v>190</v>
      </c>
      <c r="Y9" s="26">
        <f t="shared" si="1"/>
        <v>2.3427866831072751E-2</v>
      </c>
    </row>
    <row r="10" spans="1:25" x14ac:dyDescent="0.3">
      <c r="A10">
        <v>2023</v>
      </c>
      <c r="B10" t="s">
        <v>84</v>
      </c>
      <c r="C10" t="s">
        <v>85</v>
      </c>
      <c r="D10" s="16">
        <v>840</v>
      </c>
      <c r="E10" s="17"/>
      <c r="G10" t="s">
        <v>55</v>
      </c>
      <c r="H10" t="s">
        <v>56</v>
      </c>
      <c r="I10" t="s">
        <v>20</v>
      </c>
      <c r="J10" t="s">
        <v>58</v>
      </c>
      <c r="K10">
        <v>1</v>
      </c>
      <c r="R10" s="18" t="s">
        <v>86</v>
      </c>
      <c r="S10" s="28">
        <f>SUM(S4:S9)</f>
        <v>19760</v>
      </c>
      <c r="T10" s="18"/>
      <c r="V10" t="s">
        <v>159</v>
      </c>
      <c r="W10" s="24" t="s">
        <v>63</v>
      </c>
      <c r="X10" s="27">
        <f>D3</f>
        <v>290</v>
      </c>
      <c r="Y10" s="26">
        <f t="shared" si="1"/>
        <v>3.5758323057953144E-2</v>
      </c>
    </row>
    <row r="11" spans="1:25" x14ac:dyDescent="0.3">
      <c r="A11">
        <v>2023</v>
      </c>
      <c r="B11" t="s">
        <v>87</v>
      </c>
      <c r="C11" t="s">
        <v>61</v>
      </c>
      <c r="D11" s="16">
        <v>910</v>
      </c>
      <c r="E11" s="22">
        <v>0.5</v>
      </c>
      <c r="F11" t="s">
        <v>88</v>
      </c>
      <c r="G11" t="s">
        <v>55</v>
      </c>
      <c r="H11" t="s">
        <v>56</v>
      </c>
      <c r="I11" t="s">
        <v>12</v>
      </c>
      <c r="J11" t="s">
        <v>58</v>
      </c>
      <c r="K11">
        <v>0</v>
      </c>
      <c r="L11" s="7"/>
      <c r="V11" t="s">
        <v>3</v>
      </c>
      <c r="W11" s="24" t="s">
        <v>3</v>
      </c>
      <c r="X11" s="27">
        <f>D4</f>
        <v>140</v>
      </c>
      <c r="Y11" s="26">
        <f t="shared" si="1"/>
        <v>1.7262638717632551E-2</v>
      </c>
    </row>
    <row r="12" spans="1:25" x14ac:dyDescent="0.3">
      <c r="A12">
        <v>2023</v>
      </c>
      <c r="B12" t="s">
        <v>80</v>
      </c>
      <c r="C12" t="s">
        <v>89</v>
      </c>
      <c r="D12" s="21">
        <v>1280</v>
      </c>
      <c r="E12" s="22"/>
      <c r="G12" t="s">
        <v>55</v>
      </c>
      <c r="H12" t="s">
        <v>56</v>
      </c>
      <c r="I12" t="s">
        <v>19</v>
      </c>
      <c r="J12" t="s">
        <v>58</v>
      </c>
      <c r="K12">
        <v>0</v>
      </c>
      <c r="L12" s="7" t="s">
        <v>70</v>
      </c>
      <c r="W12" s="29" t="s">
        <v>0</v>
      </c>
      <c r="X12" s="30">
        <f>SUM(X4:X11)</f>
        <v>8110</v>
      </c>
      <c r="Y12" s="31"/>
    </row>
    <row r="15" spans="1:25" ht="30" customHeight="1" x14ac:dyDescent="0.3">
      <c r="A15" s="10" t="s">
        <v>42</v>
      </c>
      <c r="B15" s="11" t="s">
        <v>43</v>
      </c>
      <c r="C15" s="11" t="s">
        <v>44</v>
      </c>
      <c r="D15" s="12" t="s">
        <v>45</v>
      </c>
      <c r="E15" s="13" t="s">
        <v>46</v>
      </c>
      <c r="F15" s="14" t="s">
        <v>47</v>
      </c>
      <c r="G15" s="14" t="s">
        <v>48</v>
      </c>
      <c r="H15" s="14" t="s">
        <v>49</v>
      </c>
      <c r="I15" s="14" t="s">
        <v>35</v>
      </c>
      <c r="J15" s="14" t="s">
        <v>50</v>
      </c>
      <c r="K15" s="11" t="s">
        <v>51</v>
      </c>
      <c r="L15" s="15" t="s">
        <v>52</v>
      </c>
    </row>
    <row r="16" spans="1:25" ht="15.6" x14ac:dyDescent="0.3">
      <c r="A16">
        <v>2023</v>
      </c>
      <c r="B16" t="s">
        <v>90</v>
      </c>
      <c r="C16" t="s">
        <v>91</v>
      </c>
      <c r="D16" s="21">
        <v>190</v>
      </c>
      <c r="E16" s="22"/>
      <c r="G16" t="s">
        <v>55</v>
      </c>
      <c r="H16" t="s">
        <v>56</v>
      </c>
      <c r="I16" t="s">
        <v>8</v>
      </c>
      <c r="J16" t="s">
        <v>83</v>
      </c>
      <c r="K16">
        <v>0</v>
      </c>
      <c r="L16" s="7" t="s">
        <v>70</v>
      </c>
      <c r="Q16" s="3" t="s">
        <v>21</v>
      </c>
      <c r="R16" s="3" t="s">
        <v>127</v>
      </c>
    </row>
    <row r="17" spans="1:18" ht="15.6" x14ac:dyDescent="0.3">
      <c r="A17">
        <v>2023</v>
      </c>
      <c r="B17" t="s">
        <v>60</v>
      </c>
      <c r="C17" t="s">
        <v>92</v>
      </c>
      <c r="D17" s="21">
        <v>130</v>
      </c>
      <c r="E17" s="22"/>
      <c r="G17" t="s">
        <v>55</v>
      </c>
      <c r="H17" t="s">
        <v>56</v>
      </c>
      <c r="I17" t="s">
        <v>8</v>
      </c>
      <c r="J17" t="s">
        <v>83</v>
      </c>
      <c r="K17">
        <v>0</v>
      </c>
      <c r="L17" s="7" t="s">
        <v>70</v>
      </c>
      <c r="Q17" s="3" t="s">
        <v>22</v>
      </c>
      <c r="R17" s="3" t="s">
        <v>34</v>
      </c>
    </row>
    <row r="18" spans="1:18" x14ac:dyDescent="0.3">
      <c r="A18">
        <v>2023</v>
      </c>
      <c r="B18" t="s">
        <v>84</v>
      </c>
      <c r="C18" t="s">
        <v>93</v>
      </c>
      <c r="D18" s="16">
        <v>140</v>
      </c>
      <c r="E18" s="22"/>
      <c r="G18" t="s">
        <v>55</v>
      </c>
      <c r="H18" t="s">
        <v>56</v>
      </c>
      <c r="I18" t="s">
        <v>94</v>
      </c>
      <c r="J18" t="s">
        <v>94</v>
      </c>
      <c r="K18">
        <v>0</v>
      </c>
      <c r="L18" s="7" t="s">
        <v>70</v>
      </c>
    </row>
    <row r="19" spans="1:18" x14ac:dyDescent="0.3">
      <c r="D19" s="32"/>
      <c r="E19" s="17"/>
      <c r="L19" s="7"/>
    </row>
    <row r="21" spans="1:18" ht="27" x14ac:dyDescent="0.3">
      <c r="A21" s="10" t="s">
        <v>42</v>
      </c>
      <c r="B21" s="11" t="s">
        <v>43</v>
      </c>
      <c r="C21" s="11" t="s">
        <v>44</v>
      </c>
      <c r="D21" s="12" t="s">
        <v>45</v>
      </c>
      <c r="E21" s="13" t="s">
        <v>46</v>
      </c>
      <c r="F21" s="14" t="s">
        <v>47</v>
      </c>
      <c r="G21" s="14" t="s">
        <v>48</v>
      </c>
      <c r="H21" s="14" t="s">
        <v>49</v>
      </c>
      <c r="I21" s="14" t="s">
        <v>35</v>
      </c>
      <c r="J21" s="14" t="s">
        <v>50</v>
      </c>
      <c r="K21" s="11" t="s">
        <v>51</v>
      </c>
      <c r="L21" s="15" t="s">
        <v>52</v>
      </c>
    </row>
    <row r="22" spans="1:18" x14ac:dyDescent="0.3">
      <c r="A22">
        <v>2023</v>
      </c>
      <c r="B22" t="s">
        <v>95</v>
      </c>
      <c r="C22" t="s">
        <v>54</v>
      </c>
      <c r="D22" s="16">
        <v>180</v>
      </c>
      <c r="E22" s="17"/>
      <c r="G22" t="s">
        <v>55</v>
      </c>
      <c r="H22" t="s">
        <v>56</v>
      </c>
      <c r="I22" t="s">
        <v>33</v>
      </c>
      <c r="J22" t="s">
        <v>76</v>
      </c>
      <c r="K22">
        <v>1</v>
      </c>
    </row>
    <row r="23" spans="1:18" x14ac:dyDescent="0.3">
      <c r="A23">
        <v>2023</v>
      </c>
      <c r="B23" t="s">
        <v>53</v>
      </c>
      <c r="C23" t="s">
        <v>96</v>
      </c>
      <c r="D23" s="21">
        <v>600</v>
      </c>
      <c r="E23" s="22"/>
      <c r="G23" t="s">
        <v>55</v>
      </c>
      <c r="H23" t="s">
        <v>56</v>
      </c>
      <c r="I23" t="s">
        <v>27</v>
      </c>
      <c r="J23" t="s">
        <v>76</v>
      </c>
      <c r="K23">
        <v>1</v>
      </c>
      <c r="L23" s="7"/>
    </row>
    <row r="24" spans="1:18" x14ac:dyDescent="0.3">
      <c r="A24">
        <v>2023</v>
      </c>
      <c r="B24" t="s">
        <v>90</v>
      </c>
      <c r="C24" t="s">
        <v>97</v>
      </c>
      <c r="D24" s="21">
        <v>290</v>
      </c>
      <c r="E24" s="22">
        <v>1</v>
      </c>
      <c r="G24" t="s">
        <v>55</v>
      </c>
      <c r="H24" t="s">
        <v>56</v>
      </c>
      <c r="I24" t="s">
        <v>27</v>
      </c>
      <c r="J24" t="s">
        <v>76</v>
      </c>
      <c r="K24">
        <v>1</v>
      </c>
      <c r="L24" s="7" t="s">
        <v>70</v>
      </c>
    </row>
    <row r="25" spans="1:18" x14ac:dyDescent="0.3">
      <c r="A25">
        <v>2023</v>
      </c>
      <c r="B25" t="s">
        <v>87</v>
      </c>
      <c r="C25" t="s">
        <v>97</v>
      </c>
      <c r="D25" s="16">
        <v>620</v>
      </c>
      <c r="E25" s="22">
        <v>1</v>
      </c>
      <c r="G25" t="s">
        <v>55</v>
      </c>
      <c r="H25" t="s">
        <v>56</v>
      </c>
      <c r="I25" t="s">
        <v>6</v>
      </c>
      <c r="J25" t="s">
        <v>76</v>
      </c>
      <c r="K25">
        <v>0</v>
      </c>
      <c r="L25" s="7" t="s">
        <v>70</v>
      </c>
    </row>
    <row r="26" spans="1:18" x14ac:dyDescent="0.3">
      <c r="A26">
        <v>2023</v>
      </c>
      <c r="B26" t="s">
        <v>98</v>
      </c>
      <c r="C26" t="s">
        <v>99</v>
      </c>
      <c r="D26" s="16">
        <v>230</v>
      </c>
      <c r="E26" s="22">
        <v>1</v>
      </c>
      <c r="G26" t="s">
        <v>55</v>
      </c>
      <c r="H26" t="s">
        <v>56</v>
      </c>
      <c r="I26" t="s">
        <v>27</v>
      </c>
      <c r="J26" t="s">
        <v>76</v>
      </c>
      <c r="K26">
        <v>1</v>
      </c>
      <c r="L26" s="7" t="s">
        <v>70</v>
      </c>
    </row>
    <row r="27" spans="1:18" x14ac:dyDescent="0.3">
      <c r="A27">
        <v>2023</v>
      </c>
      <c r="B27" t="s">
        <v>84</v>
      </c>
      <c r="C27" t="s">
        <v>100</v>
      </c>
      <c r="D27" s="16">
        <v>120</v>
      </c>
      <c r="E27" s="17"/>
      <c r="G27" t="s">
        <v>55</v>
      </c>
      <c r="H27" t="s">
        <v>56</v>
      </c>
      <c r="I27" t="s">
        <v>33</v>
      </c>
      <c r="J27" t="s">
        <v>76</v>
      </c>
      <c r="K27">
        <v>1</v>
      </c>
    </row>
    <row r="28" spans="1:18" x14ac:dyDescent="0.3">
      <c r="D28" s="32"/>
      <c r="E28" s="17"/>
      <c r="L28" s="7"/>
    </row>
    <row r="31" spans="1:18" ht="27" x14ac:dyDescent="0.3">
      <c r="A31" s="10" t="s">
        <v>42</v>
      </c>
      <c r="B31" s="11" t="s">
        <v>43</v>
      </c>
      <c r="C31" s="11" t="s">
        <v>44</v>
      </c>
      <c r="D31" s="12" t="s">
        <v>45</v>
      </c>
      <c r="E31" s="13" t="s">
        <v>46</v>
      </c>
      <c r="F31" s="14" t="s">
        <v>47</v>
      </c>
      <c r="G31" s="14" t="s">
        <v>48</v>
      </c>
      <c r="H31" s="14" t="s">
        <v>49</v>
      </c>
      <c r="I31" s="14" t="s">
        <v>35</v>
      </c>
      <c r="J31" s="14" t="s">
        <v>50</v>
      </c>
      <c r="K31" s="11" t="s">
        <v>51</v>
      </c>
      <c r="L31" s="15" t="s">
        <v>52</v>
      </c>
    </row>
    <row r="32" spans="1:18" x14ac:dyDescent="0.3">
      <c r="A32">
        <v>2023</v>
      </c>
      <c r="B32" t="s">
        <v>71</v>
      </c>
      <c r="C32" t="s">
        <v>101</v>
      </c>
      <c r="D32" s="21">
        <v>650</v>
      </c>
      <c r="E32" s="22"/>
      <c r="G32" t="s">
        <v>55</v>
      </c>
      <c r="H32" t="s">
        <v>56</v>
      </c>
      <c r="I32" t="s">
        <v>31</v>
      </c>
      <c r="J32" t="s">
        <v>79</v>
      </c>
      <c r="K32">
        <v>1</v>
      </c>
      <c r="L32" s="7"/>
    </row>
    <row r="33" spans="1:18" x14ac:dyDescent="0.3">
      <c r="A33">
        <v>2023</v>
      </c>
      <c r="B33" t="s">
        <v>60</v>
      </c>
      <c r="C33" t="s">
        <v>85</v>
      </c>
      <c r="D33" s="16">
        <v>220</v>
      </c>
      <c r="E33" s="17"/>
      <c r="F33" t="s">
        <v>102</v>
      </c>
      <c r="G33" t="s">
        <v>55</v>
      </c>
      <c r="H33" t="s">
        <v>56</v>
      </c>
      <c r="I33" t="s">
        <v>24</v>
      </c>
      <c r="J33" t="s">
        <v>79</v>
      </c>
      <c r="K33">
        <v>1</v>
      </c>
    </row>
    <row r="34" spans="1:18" x14ac:dyDescent="0.3">
      <c r="A34">
        <v>2023</v>
      </c>
      <c r="B34" t="s">
        <v>80</v>
      </c>
      <c r="C34" t="s">
        <v>100</v>
      </c>
      <c r="D34" s="16">
        <v>270</v>
      </c>
      <c r="E34" s="17"/>
      <c r="G34" t="s">
        <v>55</v>
      </c>
      <c r="H34" t="s">
        <v>56</v>
      </c>
      <c r="I34" t="s">
        <v>26</v>
      </c>
      <c r="J34" t="s">
        <v>79</v>
      </c>
      <c r="K34">
        <v>1</v>
      </c>
    </row>
    <row r="35" spans="1:18" x14ac:dyDescent="0.3">
      <c r="A35">
        <v>2023</v>
      </c>
      <c r="B35" t="s">
        <v>87</v>
      </c>
      <c r="C35" t="s">
        <v>103</v>
      </c>
      <c r="D35" s="16">
        <v>130</v>
      </c>
      <c r="E35" s="17"/>
      <c r="G35" t="s">
        <v>55</v>
      </c>
      <c r="H35" t="s">
        <v>56</v>
      </c>
      <c r="I35" t="s">
        <v>28</v>
      </c>
      <c r="J35" t="s">
        <v>79</v>
      </c>
      <c r="K35">
        <v>0</v>
      </c>
    </row>
    <row r="36" spans="1:18" x14ac:dyDescent="0.3">
      <c r="A36">
        <v>2023</v>
      </c>
      <c r="B36" t="s">
        <v>87</v>
      </c>
      <c r="C36" t="s">
        <v>104</v>
      </c>
      <c r="D36" s="16">
        <v>210</v>
      </c>
      <c r="E36" s="17"/>
      <c r="G36" t="s">
        <v>55</v>
      </c>
      <c r="H36" t="s">
        <v>56</v>
      </c>
      <c r="I36" t="s">
        <v>105</v>
      </c>
      <c r="J36" t="s">
        <v>79</v>
      </c>
      <c r="K36">
        <v>1</v>
      </c>
    </row>
    <row r="37" spans="1:18" x14ac:dyDescent="0.3">
      <c r="A37">
        <v>2023</v>
      </c>
      <c r="B37" t="s">
        <v>74</v>
      </c>
      <c r="C37" t="s">
        <v>100</v>
      </c>
      <c r="D37" s="16">
        <v>110</v>
      </c>
      <c r="E37" s="17"/>
      <c r="F37" t="s">
        <v>106</v>
      </c>
      <c r="G37" t="s">
        <v>55</v>
      </c>
      <c r="H37" t="s">
        <v>56</v>
      </c>
      <c r="I37" t="s">
        <v>24</v>
      </c>
      <c r="J37" t="s">
        <v>79</v>
      </c>
      <c r="K37">
        <v>1</v>
      </c>
    </row>
    <row r="38" spans="1:18" x14ac:dyDescent="0.3">
      <c r="D38" s="32"/>
      <c r="E38" s="17"/>
      <c r="L38" s="7"/>
    </row>
    <row r="39" spans="1:18" ht="28.8" x14ac:dyDescent="0.3">
      <c r="Q39" t="s">
        <v>139</v>
      </c>
      <c r="R39" s="6" t="s">
        <v>143</v>
      </c>
    </row>
    <row r="40" spans="1:18" x14ac:dyDescent="0.3">
      <c r="Q40" t="s">
        <v>22</v>
      </c>
      <c r="R40" t="s">
        <v>34</v>
      </c>
    </row>
    <row r="41" spans="1:18" ht="27" x14ac:dyDescent="0.3">
      <c r="A41" s="10" t="s">
        <v>42</v>
      </c>
      <c r="B41" s="11" t="s">
        <v>43</v>
      </c>
      <c r="C41" s="11" t="s">
        <v>44</v>
      </c>
      <c r="D41" s="12" t="s">
        <v>45</v>
      </c>
      <c r="E41" s="13" t="s">
        <v>46</v>
      </c>
      <c r="F41" s="14" t="s">
        <v>47</v>
      </c>
      <c r="G41" s="14" t="s">
        <v>48</v>
      </c>
      <c r="H41" s="14" t="s">
        <v>49</v>
      </c>
      <c r="I41" s="14" t="s">
        <v>35</v>
      </c>
      <c r="J41" s="14" t="s">
        <v>50</v>
      </c>
      <c r="K41" s="11" t="s">
        <v>51</v>
      </c>
      <c r="L41" s="15" t="s">
        <v>52</v>
      </c>
    </row>
    <row r="42" spans="1:18" x14ac:dyDescent="0.3">
      <c r="A42">
        <v>2023</v>
      </c>
      <c r="B42" t="s">
        <v>87</v>
      </c>
      <c r="C42" t="s">
        <v>107</v>
      </c>
      <c r="D42" s="33">
        <v>280</v>
      </c>
      <c r="E42" s="22">
        <v>1</v>
      </c>
      <c r="G42" t="s">
        <v>55</v>
      </c>
      <c r="H42" t="s">
        <v>56</v>
      </c>
      <c r="I42" t="s">
        <v>25</v>
      </c>
      <c r="J42" t="s">
        <v>108</v>
      </c>
      <c r="K42">
        <v>1</v>
      </c>
      <c r="L42" s="7" t="s">
        <v>70</v>
      </c>
    </row>
    <row r="43" spans="1:18" x14ac:dyDescent="0.3">
      <c r="A43">
        <v>2023</v>
      </c>
      <c r="B43" t="s">
        <v>74</v>
      </c>
      <c r="C43" t="s">
        <v>109</v>
      </c>
      <c r="D43" s="33">
        <v>300</v>
      </c>
      <c r="E43" s="22"/>
      <c r="G43" t="s">
        <v>55</v>
      </c>
      <c r="H43" t="s">
        <v>56</v>
      </c>
      <c r="I43" t="s">
        <v>25</v>
      </c>
      <c r="J43" t="s">
        <v>108</v>
      </c>
      <c r="K43">
        <v>1</v>
      </c>
      <c r="L43" s="7" t="s">
        <v>70</v>
      </c>
    </row>
    <row r="47" spans="1:18" ht="27" x14ac:dyDescent="0.3">
      <c r="A47" s="10" t="s">
        <v>42</v>
      </c>
      <c r="B47" s="11" t="s">
        <v>43</v>
      </c>
      <c r="C47" s="11" t="s">
        <v>44</v>
      </c>
      <c r="D47" s="12" t="s">
        <v>45</v>
      </c>
      <c r="E47" s="13" t="s">
        <v>46</v>
      </c>
      <c r="F47" s="14" t="s">
        <v>47</v>
      </c>
      <c r="G47" s="14" t="s">
        <v>48</v>
      </c>
      <c r="H47" s="14" t="s">
        <v>49</v>
      </c>
      <c r="I47" s="14" t="s">
        <v>35</v>
      </c>
      <c r="J47" s="14" t="s">
        <v>50</v>
      </c>
      <c r="K47" s="11" t="s">
        <v>51</v>
      </c>
      <c r="L47" s="15" t="s">
        <v>52</v>
      </c>
    </row>
    <row r="48" spans="1:18" x14ac:dyDescent="0.3">
      <c r="A48">
        <v>2023</v>
      </c>
      <c r="B48" t="s">
        <v>95</v>
      </c>
      <c r="C48" t="s">
        <v>110</v>
      </c>
      <c r="D48" s="16">
        <v>110</v>
      </c>
      <c r="G48" t="s">
        <v>55</v>
      </c>
      <c r="H48" t="s">
        <v>56</v>
      </c>
      <c r="I48" t="s">
        <v>29</v>
      </c>
      <c r="J48" t="s">
        <v>111</v>
      </c>
      <c r="K48">
        <v>1</v>
      </c>
    </row>
    <row r="49" spans="1:12" x14ac:dyDescent="0.3">
      <c r="A49">
        <v>2023</v>
      </c>
      <c r="B49" t="s">
        <v>95</v>
      </c>
      <c r="C49" t="s">
        <v>100</v>
      </c>
      <c r="D49" s="16">
        <v>140</v>
      </c>
      <c r="G49" t="s">
        <v>55</v>
      </c>
      <c r="H49" t="s">
        <v>56</v>
      </c>
      <c r="I49" t="s">
        <v>32</v>
      </c>
      <c r="J49" t="s">
        <v>112</v>
      </c>
      <c r="K49">
        <v>1</v>
      </c>
    </row>
    <row r="50" spans="1:12" x14ac:dyDescent="0.3">
      <c r="A50">
        <v>2023</v>
      </c>
      <c r="B50" t="s">
        <v>95</v>
      </c>
      <c r="C50" t="s">
        <v>100</v>
      </c>
      <c r="D50" s="16">
        <v>120</v>
      </c>
      <c r="E50" s="17"/>
      <c r="G50" t="s">
        <v>55</v>
      </c>
      <c r="H50" t="s">
        <v>56</v>
      </c>
      <c r="I50" t="s">
        <v>29</v>
      </c>
      <c r="J50" t="s">
        <v>111</v>
      </c>
      <c r="K50">
        <v>1</v>
      </c>
    </row>
    <row r="51" spans="1:12" x14ac:dyDescent="0.3">
      <c r="A51">
        <v>2023</v>
      </c>
      <c r="B51" t="s">
        <v>53</v>
      </c>
      <c r="C51" t="s">
        <v>61</v>
      </c>
      <c r="D51" s="21">
        <v>100</v>
      </c>
      <c r="E51" s="22"/>
      <c r="F51" t="s">
        <v>113</v>
      </c>
      <c r="G51" t="s">
        <v>55</v>
      </c>
      <c r="H51" t="s">
        <v>56</v>
      </c>
      <c r="I51" t="s">
        <v>7</v>
      </c>
      <c r="J51" t="s">
        <v>111</v>
      </c>
      <c r="K51">
        <v>1</v>
      </c>
      <c r="L51" s="7"/>
    </row>
    <row r="52" spans="1:12" x14ac:dyDescent="0.3">
      <c r="A52">
        <v>2023</v>
      </c>
      <c r="B52" t="s">
        <v>53</v>
      </c>
      <c r="C52" t="s">
        <v>114</v>
      </c>
      <c r="D52" s="21">
        <v>170</v>
      </c>
      <c r="E52" s="22">
        <v>0.8</v>
      </c>
      <c r="F52" t="s">
        <v>115</v>
      </c>
      <c r="G52" t="s">
        <v>55</v>
      </c>
      <c r="H52" t="s">
        <v>56</v>
      </c>
      <c r="I52" t="s">
        <v>29</v>
      </c>
      <c r="J52" t="s">
        <v>111</v>
      </c>
      <c r="K52">
        <v>1</v>
      </c>
      <c r="L52" s="7" t="s">
        <v>70</v>
      </c>
    </row>
    <row r="53" spans="1:12" x14ac:dyDescent="0.3">
      <c r="A53">
        <v>2023</v>
      </c>
      <c r="B53" t="s">
        <v>71</v>
      </c>
      <c r="C53" t="s">
        <v>116</v>
      </c>
      <c r="D53" s="21">
        <v>2040</v>
      </c>
      <c r="E53" s="22">
        <v>0.53</v>
      </c>
      <c r="F53" t="s">
        <v>117</v>
      </c>
      <c r="G53" t="s">
        <v>55</v>
      </c>
      <c r="H53" t="s">
        <v>56</v>
      </c>
      <c r="I53" t="s">
        <v>5</v>
      </c>
      <c r="J53" t="s">
        <v>111</v>
      </c>
      <c r="K53">
        <v>1</v>
      </c>
      <c r="L53" s="7" t="s">
        <v>70</v>
      </c>
    </row>
    <row r="54" spans="1:12" x14ac:dyDescent="0.3">
      <c r="A54">
        <v>2023</v>
      </c>
      <c r="B54" t="s">
        <v>71</v>
      </c>
      <c r="C54" t="s">
        <v>118</v>
      </c>
      <c r="D54" s="21">
        <v>460</v>
      </c>
      <c r="E54" s="22">
        <v>0.49</v>
      </c>
      <c r="F54" t="s">
        <v>119</v>
      </c>
      <c r="G54" t="s">
        <v>55</v>
      </c>
      <c r="H54" t="s">
        <v>56</v>
      </c>
      <c r="I54" t="s">
        <v>10</v>
      </c>
      <c r="J54" t="s">
        <v>111</v>
      </c>
      <c r="K54">
        <v>1</v>
      </c>
      <c r="L54" s="7" t="s">
        <v>70</v>
      </c>
    </row>
    <row r="55" spans="1:12" x14ac:dyDescent="0.3">
      <c r="A55">
        <v>2023</v>
      </c>
      <c r="B55" t="s">
        <v>71</v>
      </c>
      <c r="C55" t="s">
        <v>61</v>
      </c>
      <c r="D55" s="21">
        <v>230</v>
      </c>
      <c r="E55" s="22"/>
      <c r="F55" t="s">
        <v>120</v>
      </c>
      <c r="G55" t="s">
        <v>55</v>
      </c>
      <c r="H55" t="s">
        <v>56</v>
      </c>
      <c r="I55" t="s">
        <v>7</v>
      </c>
      <c r="J55" t="s">
        <v>111</v>
      </c>
      <c r="K55">
        <v>1</v>
      </c>
      <c r="L55" s="7" t="s">
        <v>70</v>
      </c>
    </row>
    <row r="56" spans="1:12" x14ac:dyDescent="0.3">
      <c r="A56">
        <v>2023</v>
      </c>
      <c r="B56" t="s">
        <v>90</v>
      </c>
      <c r="C56" t="s">
        <v>116</v>
      </c>
      <c r="D56" s="21">
        <v>450</v>
      </c>
      <c r="E56" s="22">
        <v>0.49</v>
      </c>
      <c r="F56" t="s">
        <v>121</v>
      </c>
      <c r="G56" t="s">
        <v>55</v>
      </c>
      <c r="H56" t="s">
        <v>56</v>
      </c>
      <c r="I56" t="s">
        <v>10</v>
      </c>
      <c r="J56" t="s">
        <v>111</v>
      </c>
      <c r="K56">
        <v>1</v>
      </c>
      <c r="L56" s="7" t="s">
        <v>70</v>
      </c>
    </row>
    <row r="57" spans="1:12" x14ac:dyDescent="0.3">
      <c r="A57">
        <v>2023</v>
      </c>
      <c r="B57" t="s">
        <v>90</v>
      </c>
      <c r="C57" t="s">
        <v>100</v>
      </c>
      <c r="D57" s="16">
        <v>170</v>
      </c>
      <c r="E57" s="17"/>
      <c r="G57" t="s">
        <v>55</v>
      </c>
      <c r="H57" t="s">
        <v>56</v>
      </c>
      <c r="I57" t="s">
        <v>4</v>
      </c>
      <c r="J57" t="s">
        <v>112</v>
      </c>
      <c r="K57">
        <v>1</v>
      </c>
    </row>
    <row r="58" spans="1:12" x14ac:dyDescent="0.3">
      <c r="A58">
        <v>2023</v>
      </c>
      <c r="B58" t="s">
        <v>60</v>
      </c>
      <c r="C58" t="s">
        <v>97</v>
      </c>
      <c r="D58" s="21">
        <v>240</v>
      </c>
      <c r="E58" s="22">
        <v>1</v>
      </c>
      <c r="G58" t="s">
        <v>55</v>
      </c>
      <c r="H58" t="s">
        <v>56</v>
      </c>
      <c r="I58" t="s">
        <v>11</v>
      </c>
      <c r="J58" t="s">
        <v>111</v>
      </c>
      <c r="K58">
        <v>1</v>
      </c>
      <c r="L58" s="7" t="s">
        <v>70</v>
      </c>
    </row>
    <row r="59" spans="1:12" x14ac:dyDescent="0.3">
      <c r="A59">
        <v>2023</v>
      </c>
      <c r="B59" t="s">
        <v>80</v>
      </c>
      <c r="C59" t="s">
        <v>100</v>
      </c>
      <c r="D59" s="21">
        <v>1310</v>
      </c>
      <c r="E59" s="22"/>
      <c r="G59" t="s">
        <v>55</v>
      </c>
      <c r="H59" t="s">
        <v>56</v>
      </c>
      <c r="I59" t="s">
        <v>29</v>
      </c>
      <c r="J59" t="s">
        <v>111</v>
      </c>
      <c r="K59">
        <v>1</v>
      </c>
      <c r="L59" s="7" t="s">
        <v>70</v>
      </c>
    </row>
    <row r="60" spans="1:12" x14ac:dyDescent="0.3">
      <c r="A60">
        <v>2023</v>
      </c>
      <c r="B60" t="s">
        <v>80</v>
      </c>
      <c r="C60" t="s">
        <v>100</v>
      </c>
      <c r="D60" s="16">
        <v>230</v>
      </c>
      <c r="E60" s="17"/>
      <c r="G60" t="s">
        <v>55</v>
      </c>
      <c r="H60" t="s">
        <v>56</v>
      </c>
      <c r="I60" t="s">
        <v>29</v>
      </c>
      <c r="J60" t="s">
        <v>111</v>
      </c>
      <c r="K60">
        <v>1</v>
      </c>
    </row>
    <row r="61" spans="1:12" x14ac:dyDescent="0.3">
      <c r="A61">
        <v>2023</v>
      </c>
      <c r="B61" t="s">
        <v>74</v>
      </c>
      <c r="C61" t="s">
        <v>122</v>
      </c>
      <c r="D61" s="16">
        <v>290</v>
      </c>
      <c r="E61" s="22"/>
      <c r="G61" t="s">
        <v>55</v>
      </c>
      <c r="H61" t="s">
        <v>56</v>
      </c>
      <c r="I61" t="s">
        <v>9</v>
      </c>
      <c r="J61" t="s">
        <v>111</v>
      </c>
      <c r="K61">
        <v>1</v>
      </c>
      <c r="L61" s="7" t="s">
        <v>70</v>
      </c>
    </row>
    <row r="62" spans="1:12" x14ac:dyDescent="0.3">
      <c r="A62">
        <v>2023</v>
      </c>
      <c r="B62" t="s">
        <v>74</v>
      </c>
      <c r="C62" t="s">
        <v>85</v>
      </c>
      <c r="D62" s="16">
        <v>100</v>
      </c>
      <c r="E62" s="17"/>
      <c r="G62" t="s">
        <v>55</v>
      </c>
      <c r="H62" t="s">
        <v>56</v>
      </c>
      <c r="I62" t="s">
        <v>30</v>
      </c>
      <c r="J62" t="s">
        <v>112</v>
      </c>
      <c r="K62">
        <v>1</v>
      </c>
    </row>
    <row r="63" spans="1:12" x14ac:dyDescent="0.3">
      <c r="A63">
        <v>2023</v>
      </c>
      <c r="B63" t="s">
        <v>67</v>
      </c>
      <c r="C63" t="s">
        <v>100</v>
      </c>
      <c r="D63" s="16">
        <v>840</v>
      </c>
      <c r="E63" s="17"/>
      <c r="G63" t="s">
        <v>55</v>
      </c>
      <c r="H63" t="s">
        <v>56</v>
      </c>
      <c r="I63" t="s">
        <v>23</v>
      </c>
      <c r="J63" t="s">
        <v>23</v>
      </c>
      <c r="K63">
        <v>0</v>
      </c>
    </row>
    <row r="64" spans="1:12" x14ac:dyDescent="0.3">
      <c r="A64">
        <v>2023</v>
      </c>
      <c r="B64" t="s">
        <v>98</v>
      </c>
      <c r="C64" t="s">
        <v>123</v>
      </c>
      <c r="D64" s="16">
        <v>260</v>
      </c>
      <c r="E64" s="22"/>
      <c r="G64" t="s">
        <v>55</v>
      </c>
      <c r="H64" t="s">
        <v>56</v>
      </c>
      <c r="I64" t="s">
        <v>9</v>
      </c>
      <c r="J64" t="s">
        <v>111</v>
      </c>
      <c r="K64">
        <v>1</v>
      </c>
      <c r="L64" s="7"/>
    </row>
    <row r="65" spans="1:12" x14ac:dyDescent="0.3">
      <c r="A65">
        <v>2023</v>
      </c>
      <c r="B65" t="s">
        <v>98</v>
      </c>
      <c r="C65" t="s">
        <v>124</v>
      </c>
      <c r="D65" s="16">
        <v>280</v>
      </c>
      <c r="E65" s="22"/>
      <c r="G65" t="s">
        <v>55</v>
      </c>
      <c r="H65" t="s">
        <v>56</v>
      </c>
      <c r="I65" t="s">
        <v>7</v>
      </c>
      <c r="J65" t="s">
        <v>111</v>
      </c>
      <c r="K65">
        <v>1</v>
      </c>
      <c r="L65" s="7" t="s">
        <v>70</v>
      </c>
    </row>
    <row r="66" spans="1:12" x14ac:dyDescent="0.3">
      <c r="A66">
        <v>2023</v>
      </c>
      <c r="B66" t="s">
        <v>98</v>
      </c>
      <c r="C66" t="s">
        <v>54</v>
      </c>
      <c r="D66" s="16">
        <v>270</v>
      </c>
      <c r="E66" s="17"/>
      <c r="G66" t="s">
        <v>55</v>
      </c>
      <c r="H66" t="s">
        <v>56</v>
      </c>
      <c r="I66" t="s">
        <v>9</v>
      </c>
      <c r="J66" t="s">
        <v>111</v>
      </c>
      <c r="K66">
        <v>1</v>
      </c>
    </row>
    <row r="67" spans="1:12" x14ac:dyDescent="0.3">
      <c r="A67">
        <v>2023</v>
      </c>
      <c r="B67" t="s">
        <v>77</v>
      </c>
      <c r="C67" t="s">
        <v>125</v>
      </c>
      <c r="D67" s="16">
        <v>240</v>
      </c>
      <c r="E67" s="22">
        <v>1</v>
      </c>
      <c r="G67" t="s">
        <v>55</v>
      </c>
      <c r="H67" t="s">
        <v>56</v>
      </c>
      <c r="I67" t="s">
        <v>9</v>
      </c>
      <c r="J67" t="s">
        <v>111</v>
      </c>
      <c r="K67">
        <v>1</v>
      </c>
      <c r="L67" s="7" t="s">
        <v>70</v>
      </c>
    </row>
    <row r="68" spans="1:12" x14ac:dyDescent="0.3">
      <c r="A68">
        <v>2023</v>
      </c>
      <c r="B68" t="s">
        <v>77</v>
      </c>
      <c r="C68" t="s">
        <v>100</v>
      </c>
      <c r="D68" s="16">
        <v>760</v>
      </c>
      <c r="E68" s="17"/>
      <c r="G68" t="s">
        <v>55</v>
      </c>
      <c r="H68" t="s">
        <v>56</v>
      </c>
      <c r="I68" t="s">
        <v>7</v>
      </c>
      <c r="J68" t="s">
        <v>111</v>
      </c>
      <c r="K68">
        <v>1</v>
      </c>
    </row>
  </sheetData>
  <autoFilter ref="A1:L12" xr:uid="{B1655B34-424B-49D8-A901-52A924A72996}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4 bis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 Eve</dc:creator>
  <cp:lastModifiedBy>ROZENBERG Olivier</cp:lastModifiedBy>
  <dcterms:created xsi:type="dcterms:W3CDTF">2024-09-25T07:31:27Z</dcterms:created>
  <dcterms:modified xsi:type="dcterms:W3CDTF">2025-03-07T11:14:48Z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2f7d00-dfe4-4a8e-8651-3fd595918927_Enabled">
    <vt:lpwstr>true</vt:lpwstr>
  </property>
  <property fmtid="{D5CDD505-2E9C-101B-9397-08002B2CF9AE}" pid="3" name="MSIP_Label_762f7d00-dfe4-4a8e-8651-3fd595918927_SetDate">
    <vt:lpwstr>2024-09-25T07:31:58Z</vt:lpwstr>
  </property>
  <property fmtid="{D5CDD505-2E9C-101B-9397-08002B2CF9AE}" pid="4" name="MSIP_Label_762f7d00-dfe4-4a8e-8651-3fd595918927_Method">
    <vt:lpwstr>Privileged</vt:lpwstr>
  </property>
  <property fmtid="{D5CDD505-2E9C-101B-9397-08002B2CF9AE}" pid="5" name="MSIP_Label_762f7d00-dfe4-4a8e-8651-3fd595918927_Name">
    <vt:lpwstr>Public</vt:lpwstr>
  </property>
  <property fmtid="{D5CDD505-2E9C-101B-9397-08002B2CF9AE}" pid="6" name="MSIP_Label_762f7d00-dfe4-4a8e-8651-3fd595918927_SiteId">
    <vt:lpwstr>1e7aeb3b-24a6-4c97-9062-0135644f0526</vt:lpwstr>
  </property>
  <property fmtid="{D5CDD505-2E9C-101B-9397-08002B2CF9AE}" pid="7" name="MSIP_Label_762f7d00-dfe4-4a8e-8651-3fd595918927_ActionId">
    <vt:lpwstr>ff6b9b34-9766-428e-8344-dee29d854eaf</vt:lpwstr>
  </property>
  <property fmtid="{D5CDD505-2E9C-101B-9397-08002B2CF9AE}" pid="8" name="MSIP_Label_762f7d00-dfe4-4a8e-8651-3fd595918927_ContentBits">
    <vt:lpwstr>0</vt:lpwstr>
  </property>
</Properties>
</file>